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0020" windowHeight="8655" activeTab="0"/>
  </bookViews>
  <sheets>
    <sheet name="Mainfranken" sheetId="1" r:id="rId1"/>
  </sheets>
  <definedNames/>
  <calcPr fullCalcOnLoad="1"/>
</workbook>
</file>

<file path=xl/sharedStrings.xml><?xml version="1.0" encoding="utf-8"?>
<sst xmlns="http://schemas.openxmlformats.org/spreadsheetml/2006/main" count="443" uniqueCount="383">
  <si>
    <t>Kassenbestand</t>
  </si>
  <si>
    <t>Guthaben Deutsche Bundesbank</t>
  </si>
  <si>
    <t>Bilanzsumme</t>
  </si>
  <si>
    <t>Bestand Sicherheitsrücklage</t>
  </si>
  <si>
    <t>(Passiva 12ca)</t>
  </si>
  <si>
    <r>
      <t>Höhe Aufwandsentschädigung Verwaltungsräte:</t>
    </r>
    <r>
      <rPr>
        <sz val="9"/>
        <rFont val="Arial"/>
        <family val="2"/>
      </rPr>
      <t xml:space="preserve"> </t>
    </r>
  </si>
  <si>
    <r>
      <t>Kreditgewährung Verwaltungsräte</t>
    </r>
    <r>
      <rPr>
        <sz val="9"/>
        <rFont val="Arial"/>
        <family val="2"/>
      </rPr>
      <t xml:space="preserve">: </t>
    </r>
  </si>
  <si>
    <r>
      <t>Kreditgewährung Sparkassenvorstand</t>
    </r>
    <r>
      <rPr>
        <sz val="9"/>
        <rFont val="Arial"/>
        <family val="2"/>
      </rPr>
      <t xml:space="preserve">: </t>
    </r>
  </si>
  <si>
    <t xml:space="preserve">Anzahl Verwaltungsräte </t>
  </si>
  <si>
    <r>
      <t>Anzahl Vorstandsmitglieder</t>
    </r>
    <r>
      <rPr>
        <sz val="9"/>
        <rFont val="Arial"/>
        <family val="2"/>
      </rPr>
      <t xml:space="preserve">: </t>
    </r>
  </si>
  <si>
    <r>
      <t>Anzahl der Sitzungen</t>
    </r>
    <r>
      <rPr>
        <sz val="9"/>
        <rFont val="Arial"/>
        <family val="2"/>
      </rPr>
      <t>:</t>
    </r>
  </si>
  <si>
    <t>Zinsaufwendungen (GuV 2)</t>
  </si>
  <si>
    <t>Zinserträge (GuV 1)</t>
  </si>
  <si>
    <t>Provisionserträge (Saldo) - GuV 6</t>
  </si>
  <si>
    <t>Steuern (GuV 23+24)</t>
  </si>
  <si>
    <t xml:space="preserve">Anzahl Mitarbeiter (Voll-,Teilzeit, Azubi) </t>
  </si>
  <si>
    <t xml:space="preserve">*) § 21 Sparkassenordnung: </t>
  </si>
  <si>
    <t>Verwendung des Jahresüberschusses</t>
  </si>
  <si>
    <t>(1) Der Verwaltungsrat beschließt über die Verwendung des Jahresüberschusses nach Maßgabe der Abs. 2 und 3.</t>
  </si>
  <si>
    <t>1. bis zu einem Zehntel, wenn die Rücklagen zum Bilanzstichtag mindestens 6 v.H</t>
  </si>
  <si>
    <t>2. bis zu einem Viertel, wenn die Rücklagen zum Bilanzstichtag mindestens 9 v.H.,</t>
  </si>
  <si>
    <t>Im Übrigen ist der Jahresüberschuss den Rücklagen zuzuführen.</t>
  </si>
  <si>
    <t>Dr. Rainer Gottwald, St.-Ulrich-Str. 11, 86899 Landsberg am Lech, Tel. 08191/922219; Mail: info@stratcon.de</t>
  </si>
  <si>
    <t>Forderungen an Kreditinstitute (Aktiva 3)</t>
  </si>
  <si>
    <t>Forderungen an Kunden (Aktiva 4)</t>
  </si>
  <si>
    <t>Anleihen und Schuldverschreibungen (Aktiva 5)</t>
  </si>
  <si>
    <t>Verbindlichkeiten gegenüber Kreditinstituten (Passiva 1)</t>
  </si>
  <si>
    <t>oder mit deren Zustimmung für solche Zwecke verwendet werden.</t>
  </si>
  <si>
    <t>an den Träger, bei Zweckverbandssparkassen an die Verbandsmitglieder für gemeinnützige Zwecke abgeführt</t>
  </si>
  <si>
    <t>verbleiben (Jahresüberschuss ./. Vorabzuführung)</t>
  </si>
  <si>
    <t>Zusätzliche Einstellung in Sicherheitsrücklage (§ 21,3 letzter Satz SpkO)</t>
  </si>
  <si>
    <t>verbleiben</t>
  </si>
  <si>
    <t>,</t>
  </si>
  <si>
    <r>
      <t>Gesamtbezüge Vorstand</t>
    </r>
    <r>
      <rPr>
        <sz val="9"/>
        <rFont val="Arial"/>
        <family val="2"/>
      </rPr>
      <t xml:space="preserve">: </t>
    </r>
  </si>
  <si>
    <t xml:space="preserve"> </t>
  </si>
  <si>
    <t>Jahresüberschuss - JÜ -   (GuV 25)</t>
  </si>
  <si>
    <t>davon 75% gem. 21,3 Ziffer 4 SpkO Ausschüttung an Träger:</t>
  </si>
  <si>
    <t>Pensionsrückstellungen:</t>
  </si>
  <si>
    <t>Zinsüberschuss</t>
  </si>
  <si>
    <t>0 Mio. €</t>
  </si>
  <si>
    <t>Summe (= Rücklage nach der Bilanz)</t>
  </si>
  <si>
    <t>Berechnung Eigenkapital, Rücklagen:</t>
  </si>
  <si>
    <t>Jahresüberschuss - Gewinn:</t>
  </si>
  <si>
    <t>Höhe Jahresüberschuss (GuV 25) - Definition Rücklage gem. Sparkasse:</t>
  </si>
  <si>
    <t>1. Verteilung des Jahresüberschusses gem. Vorgabe Finanzministerium Düsseldorf</t>
  </si>
  <si>
    <t>davon 25 % vorab in Sicherheitsrücklage (21,2 SpkO) - nicht notwendig:</t>
  </si>
  <si>
    <t>Prüfer, Vorstand, Verwaltungsrat:</t>
  </si>
  <si>
    <t>Harte Kernkapitalquote (Zeile 45 : Zeile 60)</t>
  </si>
  <si>
    <t>Gesamtkapitalquote (Zeile 59 : Zeile 60)</t>
  </si>
  <si>
    <t>Nicht ausgenutzter Spielraum für Kredite:</t>
  </si>
  <si>
    <t>Ergänzungskapital (T2) - OB Anlage 1 Zeile 58</t>
  </si>
  <si>
    <t>Echter Jahresüberschuss- Definition Rücklage gem. Bankwissenschaft:</t>
  </si>
  <si>
    <t>Einstellung in Sicherheitsrücklage (§ 21,3 letzter Satz SpkO)</t>
  </si>
  <si>
    <t>Jahr</t>
  </si>
  <si>
    <t>Echter Jahresüberschuss (Fonds + JÜ)</t>
  </si>
  <si>
    <t>Jahresüberschuss (25 GuV)</t>
  </si>
  <si>
    <t>verbleibt Bilanzgewinn (28 GuV)</t>
  </si>
  <si>
    <t>davon max. 25 % vorab in Sicherheitsrücklage (21,2 SpkO) -27 GuV</t>
  </si>
  <si>
    <r>
      <t>Bestand Fonds für allgem. Bankrisiken</t>
    </r>
    <r>
      <rPr>
        <sz val="9"/>
        <rFont val="Arial"/>
        <family val="2"/>
      </rPr>
      <t xml:space="preserve"> (P 11)</t>
    </r>
  </si>
  <si>
    <t>Nicht ausgenutzter Spielraum  für Gesamtforderungen (Kredite):</t>
  </si>
  <si>
    <t>Personalkosten, Altersversorgung - GuV 10a</t>
  </si>
  <si>
    <t>Andere Verwaltungsaufwendungen GuV 10 b</t>
  </si>
  <si>
    <t>verbleiben (Echter Jahresüberschuss ./. Mögliche Ausschüttung an Tr)</t>
  </si>
  <si>
    <r>
      <t>(</t>
    </r>
    <r>
      <rPr>
        <b/>
        <sz val="9"/>
        <rFont val="Arial"/>
        <family val="2"/>
      </rPr>
      <t>Hinweis</t>
    </r>
    <r>
      <rPr>
        <sz val="9"/>
        <rFont val="Arial"/>
        <family val="2"/>
      </rPr>
      <t>: Jahres-Grundgehalt 2013 Bundes-</t>
    </r>
  </si>
  <si>
    <t>kanzlerin Merkel: ca. 247.200 Euro)</t>
  </si>
  <si>
    <t>Ausgezahlte Pensionsbezüge/Renten:</t>
  </si>
  <si>
    <r>
      <t>Honorar für  Prüfer</t>
    </r>
    <r>
      <rPr>
        <sz val="9"/>
        <rFont val="Arial"/>
        <family val="2"/>
      </rPr>
      <t>:(Sparkassenverband Bayern)</t>
    </r>
  </si>
  <si>
    <t xml:space="preserve">(2) Mit dem Jahresüberschuss hat der Vorstand einen etwaigen Verlustvortrag aus dem Vorjahr auszugleichen. </t>
  </si>
  <si>
    <t>(3)  Der verbleibende Jahresüberschuss kann</t>
  </si>
  <si>
    <t>3. bis zur Hälfte, wenn die Rücklagen zum Bilanzstichtag mindestens 12 v.H.,</t>
  </si>
  <si>
    <t>4. bis zu drei Vierteln, wenn die Rücklagen zum Bilanzstichtag mindestens 15 v.H. der Risikoaktiva erreicht haben,</t>
  </si>
  <si>
    <t>Verteilung des Jahresüberschusses (Text Sparkassenordnung s. unten)</t>
  </si>
  <si>
    <t>Eigentümer der Sparkasse  und Verteilung des Jahresgewinns:</t>
  </si>
  <si>
    <t>Kernkapital (T1) - OB Anlage 1 Zeile 45</t>
  </si>
  <si>
    <t>0,0 Mio. €</t>
  </si>
  <si>
    <t>Träger</t>
  </si>
  <si>
    <t>Anteil</t>
  </si>
  <si>
    <t>Ausschüttung an Träger</t>
  </si>
  <si>
    <t>Verbindlichk. gegenüber Kunden ( Passiva 2b)</t>
  </si>
  <si>
    <t>Erträge Aktien, Gewinngem. (GuV 3,4)</t>
  </si>
  <si>
    <t xml:space="preserve">Zuf. Fonds  für allgem. Bankrisiken (GuV 18) </t>
  </si>
  <si>
    <t>Anteil Zuf. Fonds zu Insgesamt:</t>
  </si>
  <si>
    <t>Möglicher  Gesamtforderungsbetrag bei Kapitalquote von ...</t>
  </si>
  <si>
    <t>Mindestanforderung</t>
  </si>
  <si>
    <t>Maximale Anforderung</t>
  </si>
  <si>
    <t>Bilanzsumme, Forderungen und Verbindlichkeiten; Negativzinsen</t>
  </si>
  <si>
    <t>Risikogewichtete Aktiva  - OB Anlage 1 Z. 60</t>
  </si>
  <si>
    <t>Eigenkapital (EK) insgesamt-OB Anl.1 Zeile 59</t>
  </si>
  <si>
    <t>(= Mögl.Gesamtforderungsbetr ./. Risikogewichtete Aktiva):</t>
  </si>
  <si>
    <t>Forderungen und Verbindlichkeiten gegenüber Kreditinstituen und Kunden:</t>
  </si>
  <si>
    <t>Verbindlichk. gegenüber Kunden (Spareinlagen - Pass. 2a)</t>
  </si>
  <si>
    <t>361,5 Mio. Euro)</t>
  </si>
  <si>
    <t>Tatsächl. Ausschüttung an Träger gem. Beschluss Verwaltungsrats:</t>
  </si>
  <si>
    <t>2. Verteilung Jahresüberschuss gem. Beschluss Verwaltungsrat (rechtswidrig - nicht konform mit Düsseldorf!)</t>
  </si>
  <si>
    <t>Antizyklischer Puffer</t>
  </si>
  <si>
    <t>Abschreibungen Forderungen (GuV 13)</t>
  </si>
  <si>
    <t>Erträge aus Auflösung von Rückstellgn (GuV 14)</t>
  </si>
  <si>
    <t>Abschreibungen Beteiligungen (GuV 15)</t>
  </si>
  <si>
    <t>Ausgaben: Personalkosten, Abschreibungen, Steuern usw.</t>
  </si>
  <si>
    <t>11,225% (gültig 2016)</t>
  </si>
  <si>
    <t>11,85% (gültig 2017)</t>
  </si>
  <si>
    <t>15,6% (worst case evtl. ab 2019)</t>
  </si>
  <si>
    <t>Posten 2: Zinsaufwendungen</t>
  </si>
  <si>
    <t xml:space="preserve">Tatsächliche Ausschüttung an Träger </t>
  </si>
  <si>
    <t>Eigenkapital, Kapitalquoten, Risikokapital, Freier Kreditspielraum</t>
  </si>
  <si>
    <t>unbekannt</t>
  </si>
  <si>
    <t>Mitglieder des Verwaltungsrats (Stand Mitte 2017) :</t>
  </si>
  <si>
    <t>SREP-Zuschlag*)</t>
  </si>
  <si>
    <t>70,5 Mio. €</t>
  </si>
  <si>
    <t>Sicherheitsrücklage zuzuführen.</t>
  </si>
  <si>
    <t>14,975% (worst case evtl. 2018)</t>
  </si>
  <si>
    <t>7.400,6 Mio. €</t>
  </si>
  <si>
    <t>7.198,7 Mio. €</t>
  </si>
  <si>
    <t>7.023,2 Mio. €</t>
  </si>
  <si>
    <t>6.923,7 Mio. €</t>
  </si>
  <si>
    <t>34,2 Mio. €</t>
  </si>
  <si>
    <t>32,6 Mio. €</t>
  </si>
  <si>
    <t>33,0 Mio. €</t>
  </si>
  <si>
    <t>34,1 Mio. €</t>
  </si>
  <si>
    <t>66,2 Mio. €</t>
  </si>
  <si>
    <t>61,9 Mio. €</t>
  </si>
  <si>
    <t>55,7 Mio. €</t>
  </si>
  <si>
    <t>58,7 Mio. €</t>
  </si>
  <si>
    <t>908,4 Mio. €</t>
  </si>
  <si>
    <t>1.103,1 Mio. €</t>
  </si>
  <si>
    <t>831,2 Mio. €</t>
  </si>
  <si>
    <t>1.015,7 Mio. €</t>
  </si>
  <si>
    <t>4.690,2 Mio. €</t>
  </si>
  <si>
    <t>4.486,4 Mio. €</t>
  </si>
  <si>
    <t>4.419,7 Mio. €</t>
  </si>
  <si>
    <t>4.337,4 Mio. €</t>
  </si>
  <si>
    <t>763,8 Mio. €</t>
  </si>
  <si>
    <t>951,3 Mio. €</t>
  </si>
  <si>
    <t>1.104,1 Mio. €</t>
  </si>
  <si>
    <t>905,0 Mio. €</t>
  </si>
  <si>
    <t>455,6 Mio. €</t>
  </si>
  <si>
    <t>460,7 Mio. €</t>
  </si>
  <si>
    <t>493,2 Mio. €</t>
  </si>
  <si>
    <t>534,5 Mio. €</t>
  </si>
  <si>
    <t>1.729,9 Mio. €</t>
  </si>
  <si>
    <t>1.758,4 Mio. €</t>
  </si>
  <si>
    <t>1.852,4 Mio. €</t>
  </si>
  <si>
    <t>1.851,7 Mio. €</t>
  </si>
  <si>
    <t>4.334,2 Mio. €</t>
  </si>
  <si>
    <t>4.121,9 Mio. €</t>
  </si>
  <si>
    <t>3.855,0 Mio. €</t>
  </si>
  <si>
    <t>3.694,5 Mio. €</t>
  </si>
  <si>
    <t>174,405 Mio. €</t>
  </si>
  <si>
    <t>193,672 Mio. €</t>
  </si>
  <si>
    <t>210,090 Mio. €</t>
  </si>
  <si>
    <t>229,572 Mio. €</t>
  </si>
  <si>
    <t>39,221 Mio. €</t>
  </si>
  <si>
    <t>53,638 Mio. €</t>
  </si>
  <si>
    <t>69,838 Mio. €</t>
  </si>
  <si>
    <t>89,682 Mio. €</t>
  </si>
  <si>
    <t>135,184 Mio. €</t>
  </si>
  <si>
    <t>140,034 Mio. €</t>
  </si>
  <si>
    <t>140,252 Mio. €</t>
  </si>
  <si>
    <t>139,880 Mio. €</t>
  </si>
  <si>
    <t>46,003 Mio. €</t>
  </si>
  <si>
    <t>43,928 Mio. €</t>
  </si>
  <si>
    <t>42,464 Mio. €</t>
  </si>
  <si>
    <t>42,541 Mio. €</t>
  </si>
  <si>
    <t>86,697 Mio. €</t>
  </si>
  <si>
    <t>79,565 Mio. €</t>
  </si>
  <si>
    <t>77,677 Mio. €</t>
  </si>
  <si>
    <t>76,346 Mio. €</t>
  </si>
  <si>
    <t>40,768 Mio. €</t>
  </si>
  <si>
    <t>38,366 Mio. €</t>
  </si>
  <si>
    <t>39,795 Mio. €</t>
  </si>
  <si>
    <t>41,056 Mio. €</t>
  </si>
  <si>
    <t>159,4 Mio. €</t>
  </si>
  <si>
    <t>135,9 Mio. €</t>
  </si>
  <si>
    <t>99,3 Mio. €</t>
  </si>
  <si>
    <t>506,8 Mio. €</t>
  </si>
  <si>
    <t>498,5 Mio. €</t>
  </si>
  <si>
    <t>489,9 Mio. €</t>
  </si>
  <si>
    <t>481,8 Mio. €</t>
  </si>
  <si>
    <t>666,2 Mio. €</t>
  </si>
  <si>
    <t>634,4 Mio. €</t>
  </si>
  <si>
    <t>589,2 Mio. €</t>
  </si>
  <si>
    <t>552,3 Mio. €</t>
  </si>
  <si>
    <t>35,1 Mio. €</t>
  </si>
  <si>
    <t>10,1  Mio. €</t>
  </si>
  <si>
    <t>473,6 Mio. €</t>
  </si>
  <si>
    <t>465,0 Mio. €</t>
  </si>
  <si>
    <t>451,0 Mio. €</t>
  </si>
  <si>
    <t>446,6 Mio. €</t>
  </si>
  <si>
    <t>508,7 Mio. €</t>
  </si>
  <si>
    <t>475,1 Mio. €</t>
  </si>
  <si>
    <t>23,500 Mio. €</t>
  </si>
  <si>
    <t>36,600 Mio. €</t>
  </si>
  <si>
    <t>28,700 Mio. €</t>
  </si>
  <si>
    <t>35,400 Mio. €</t>
  </si>
  <si>
    <t>7,545 Mio. €</t>
  </si>
  <si>
    <t>8,618 Mio. €</t>
  </si>
  <si>
    <t>8,560 Mio. €</t>
  </si>
  <si>
    <t>8,923 Mio. €</t>
  </si>
  <si>
    <t>31,045 Mio. €</t>
  </si>
  <si>
    <t>45,218 Mio. €</t>
  </si>
  <si>
    <t>37,260 Mio. €</t>
  </si>
  <si>
    <t>44,323 Mio. €</t>
  </si>
  <si>
    <t>23,284 Mio. €</t>
  </si>
  <si>
    <t>33,914 Mio. €</t>
  </si>
  <si>
    <t>27,945 Mio. €</t>
  </si>
  <si>
    <t>33,242 Mio. €</t>
  </si>
  <si>
    <t>7,761 Mio. €</t>
  </si>
  <si>
    <t>11,304 Mio. €</t>
  </si>
  <si>
    <t>9,315 Mio. €</t>
  </si>
  <si>
    <t>11,081 Mio. €</t>
  </si>
  <si>
    <t>Mio. Euro</t>
  </si>
  <si>
    <t>Stadt Würzburg</t>
  </si>
  <si>
    <t>Landkreis Main-Spessart</t>
  </si>
  <si>
    <t>Landkreis Würzburg</t>
  </si>
  <si>
    <t>Landkreis Kitzingen</t>
  </si>
  <si>
    <t>Stadt Kitzingen</t>
  </si>
  <si>
    <t>Stadt Lohr am Main</t>
  </si>
  <si>
    <t>Stadt Ochsenfurt</t>
  </si>
  <si>
    <t>Stadt Iphofen</t>
  </si>
  <si>
    <t>1. Gewinnverteilung an die Träger nach Modell Düsseldorf:</t>
  </si>
  <si>
    <t>1,872 Mio. €</t>
  </si>
  <si>
    <t>2,151 Mio. €</t>
  </si>
  <si>
    <t>2,131 Mio. €</t>
  </si>
  <si>
    <t>2,226 Mio. €</t>
  </si>
  <si>
    <t>5,673 Mio. €</t>
  </si>
  <si>
    <t>6,468 Mio. €</t>
  </si>
  <si>
    <t>6,429 Mio. €</t>
  </si>
  <si>
    <t>6,697 Mio. €</t>
  </si>
  <si>
    <t>4,255 Mio. €</t>
  </si>
  <si>
    <t>4,851 Mio. €</t>
  </si>
  <si>
    <t>4,822 Mio. €</t>
  </si>
  <si>
    <t>5,023 Mio. €</t>
  </si>
  <si>
    <t>1,418 Mio.€</t>
  </si>
  <si>
    <t>1,617 Mio. €</t>
  </si>
  <si>
    <t>1,607 Mio. €</t>
  </si>
  <si>
    <t>1,674 Mio. €</t>
  </si>
  <si>
    <t>626,5 Mio. €</t>
  </si>
  <si>
    <t>588,5 Mio. €</t>
  </si>
  <si>
    <t>177,5 Mio. €</t>
  </si>
  <si>
    <t>187,6 Mio. €</t>
  </si>
  <si>
    <t>804,0 Mio. €</t>
  </si>
  <si>
    <t>776,1 Mio. €</t>
  </si>
  <si>
    <t>4.185,0 Mio. €</t>
  </si>
  <si>
    <t>3.884,8 Mio. €</t>
  </si>
  <si>
    <t>Maximale Anforderung der BaFin an die Kernkapitalquote der Sparkasse Mainfranken:</t>
  </si>
  <si>
    <t>25,596 Mio. €</t>
  </si>
  <si>
    <t>20,752 Mio. €</t>
  </si>
  <si>
    <t>20,859 Mio. €</t>
  </si>
  <si>
    <t>17,759 Mio. €</t>
  </si>
  <si>
    <t>Thomas Schiebel, Landrat des Landkreises Main-Spessart (Stellvertreter)</t>
  </si>
  <si>
    <t>Eberhard Nuß, Landrat des Landkreises Würzburg (Stellvertreter)</t>
  </si>
  <si>
    <t>Peter Juks, 1. Bürgermeister der Stadt Ochsenfurt</t>
  </si>
  <si>
    <t>Manfred Ländner, Mitglied des Bayerischen Landtags</t>
  </si>
  <si>
    <t>Josef Mend, 1. Bürgermeister der Stadt Iphofen</t>
  </si>
  <si>
    <t>Siegfried Müller, Oberbürgermeister der Stadt Kitzingen</t>
  </si>
  <si>
    <t>Dr. Mario Paul, 1. Bürgermeister der Stadt Lohr am Main</t>
  </si>
  <si>
    <t>Marion Schäfer-Blake, Lehrerin i. R.</t>
  </si>
  <si>
    <t>Hans-Jürgen Weber, Oberbürgermeister a. D.</t>
  </si>
  <si>
    <t>(Sparkassenvorstand Bernd Fröhlich ist ab 30.12.2014 nur noch beratendes  Mitglied ohne Stimmrecht)</t>
  </si>
  <si>
    <t>7.907,9 Mio. €</t>
  </si>
  <si>
    <t>75,9 Mio. €</t>
  </si>
  <si>
    <t>Aufgrund der augenblicklichen Zinssituation hat die Sparkasse für Geldanlagen Vergütungen gezahlt. Diese Negativzinsen wurden in Höhe</t>
  </si>
  <si>
    <t>von 179 TEUR (im Vorjahr 0,3 TEUR) mit den Zinserträgen aus GuV-Posten 1 verrechnet.</t>
  </si>
  <si>
    <t>Posten 1. a): Zinserträge aus Kredit- und Geldmarktgeschäften (Geschäftsbericht 2016, S. 24)</t>
  </si>
  <si>
    <t>Bei einzelnen Geschäftsvorfällen kommt es für die Hereinnahme von Einlagen bzw. bei Geldaufnahmen zu Vergütungen. Diese</t>
  </si>
  <si>
    <t>Negativzinsen wurden in Höhe von 73 TEUR (im Vorjahr 35 TEUR) mit den Zinsaufwendungen des GuV-Postens 2 verrechnet.</t>
  </si>
  <si>
    <t>685,5 Mio. €</t>
  </si>
  <si>
    <t>4.973,0Mio. €</t>
  </si>
  <si>
    <t>1.193,4 Mio. €</t>
  </si>
  <si>
    <t>451,6 Mio. €</t>
  </si>
  <si>
    <t>1.691,2 Mio. €</t>
  </si>
  <si>
    <t>4.874,7 Mio. €</t>
  </si>
  <si>
    <t>157,241 Mio. €</t>
  </si>
  <si>
    <t>30,662 Mio. €</t>
  </si>
  <si>
    <t>125,579 Mio. €</t>
  </si>
  <si>
    <t>13,017 Mio. €</t>
  </si>
  <si>
    <t>47,336 Mio. €</t>
  </si>
  <si>
    <t>86,104 Mio. €</t>
  </si>
  <si>
    <t>41,146 Mio. €</t>
  </si>
  <si>
    <t>12,104 Mio. €</t>
  </si>
  <si>
    <t>7,910 Mio. €</t>
  </si>
  <si>
    <t>1,733 Mio. €</t>
  </si>
  <si>
    <t>5,157 Mio. €</t>
  </si>
  <si>
    <t>15,223 Mio. €</t>
  </si>
  <si>
    <t>20,968 Mio. €</t>
  </si>
  <si>
    <t>16,210 Mio. €</t>
  </si>
  <si>
    <t>20,156 Mio. €</t>
  </si>
  <si>
    <t>16,544 Mio. €</t>
  </si>
  <si>
    <t>178,2 Mio. €</t>
  </si>
  <si>
    <t>514,4 Mio. €</t>
  </si>
  <si>
    <t>692,6 Mio. €</t>
  </si>
  <si>
    <t>18,800 Mio. €</t>
  </si>
  <si>
    <t>7,480 Mio. €</t>
  </si>
  <si>
    <t>26,280 Mio. €</t>
  </si>
  <si>
    <t>19,710 Mio. €</t>
  </si>
  <si>
    <t>6,570 Mio.€</t>
  </si>
  <si>
    <t>1,867 Mio. €</t>
  </si>
  <si>
    <t>5,613 Mio. €</t>
  </si>
  <si>
    <t>4,210 Mio. €</t>
  </si>
  <si>
    <t>1,403 Mio.€</t>
  </si>
  <si>
    <t>Bericht für das Jahr 2016</t>
  </si>
  <si>
    <t>des Verwaltungsrats der Sparkasse Mainfranken, Würzburg</t>
  </si>
  <si>
    <t>Der Verwaltungsrat der Sparkasse Mainfranken Würzburg hat 2016 die ihm gesetzlich obliegenden Aufgaben wahrgenommen.</t>
  </si>
  <si>
    <t>Über die geschäftliche Entwicklung und die wirtschaftlichen Verhältnisse der Sparkasse wurde der Verwaltungsrat vom Vorstand laufend</t>
  </si>
  <si>
    <t>unterrichtet. Grundsatzfragen der Geschäftspolitik wurden erörtert und zu wichtigen Geschäftsvorfällen die erforderlichen Beschlüsse</t>
  </si>
  <si>
    <t>gefasst.</t>
  </si>
  <si>
    <t>Den Jahresabschluss und den Lagebericht hat die Prüfungsstelle des Sparkassenverbands Bayern geprüft. Der uneingeschränkte</t>
  </si>
  <si>
    <t>Bestätigungsvermerk wurde erteilt.</t>
  </si>
  <si>
    <t>In seiner heutigen Sitzung hat der Verwaltungsrat der Sparkasse Mainfranken Würzburg den mit dem uneingeschränkten</t>
  </si>
  <si>
    <t>Würzburg, den 27. Juni 2017</t>
  </si>
  <si>
    <t>Schuchardt, Vorsitzender des Verwaltungsrats</t>
  </si>
  <si>
    <r>
      <t xml:space="preserve">Bestätigungsvermerk versehenen Jahresabschluss mit Lagebericht der Sparkasse Mainfranken Würzburg </t>
    </r>
    <r>
      <rPr>
        <b/>
        <u val="single"/>
        <sz val="10"/>
        <rFont val="Arial"/>
        <family val="2"/>
      </rPr>
      <t>festgestellt.</t>
    </r>
  </si>
  <si>
    <r>
      <t>Entsprechend dem Vorschlag des Vorstandes beschloss der Verwaltungsrat, den Bilanzgewinn des Jahres 2016 von</t>
    </r>
    <r>
      <rPr>
        <b/>
        <sz val="10"/>
        <rFont val="Arial"/>
        <family val="2"/>
      </rPr>
      <t xml:space="preserve"> € 5.612.488,31 </t>
    </r>
    <r>
      <rPr>
        <sz val="10"/>
        <rFont val="Arial"/>
        <family val="2"/>
      </rPr>
      <t>der</t>
    </r>
  </si>
  <si>
    <t>Christian Schuchardt, Oberbürgermeister der Stadt Würzburg (Vorsitzender)</t>
  </si>
  <si>
    <t>Tamara Bischof, Landrätin des Landkreises Kitzingen (Stellvertreterin)</t>
  </si>
  <si>
    <t>Helmut Benkert, Geschäftsführer (Benkert GmbH &amp; Co KG, Transportbetonwerke KG)</t>
  </si>
  <si>
    <t>Dr. Christine Bötsch, Rechtsanwältin (König &amp; Bauer AG)</t>
  </si>
  <si>
    <t>Peter Gerstner, Geschäftsführer (Fischzucht Peter Gerstner)</t>
  </si>
  <si>
    <t>Alfred Grob,  Srlbständiger Unternehmensberater</t>
  </si>
  <si>
    <t>Rudolf Hock, Geschäftsführender Gesellschafter (Hermann Hock GmbH)</t>
  </si>
  <si>
    <t>Helga Hoepffner, Selbständige Dozentin</t>
  </si>
  <si>
    <t>Barbara Lehrieder, Geschäftsführerin (Montessori Trägerverein e.V.)</t>
  </si>
  <si>
    <t>Heinz Nätscher, Selbständiger Landwirt</t>
  </si>
  <si>
    <t>Angelique Renkhoff-Mücke, Vorstandsvorsitzende (WAREMA Renkhoff SE)</t>
  </si>
  <si>
    <t>Wolfgang Roth, Selbständiger Landwirt</t>
  </si>
  <si>
    <t>Joachim Schulz, Geschäftsführender Gesellschafter (Posthalle GmbH)</t>
  </si>
  <si>
    <t>Dr. Rainer Schum, Geschäftsführender Gesellschafter (J.E. Schum GmbH &amp; Co. KG)</t>
  </si>
  <si>
    <t>Monika Spindler-Krenn, Gesellschafterin (Autohausgruppe Spindler)</t>
  </si>
  <si>
    <t>Dr. Reinhard Stumpf, selbständiger Rechtsanwalt</t>
  </si>
  <si>
    <t>24,078 Mio. €</t>
  </si>
  <si>
    <t>11,417 Mio. €</t>
  </si>
  <si>
    <t>11,367 Mio. €</t>
  </si>
  <si>
    <t>6,979 Mio. €</t>
  </si>
  <si>
    <t>6,516 Mio. €</t>
  </si>
  <si>
    <t>16,265 Mio. €</t>
  </si>
  <si>
    <t>9,528 Mio. €</t>
  </si>
  <si>
    <t>11,754 Mio. €</t>
  </si>
  <si>
    <t>6,137 Mio. €</t>
  </si>
  <si>
    <t>10,344 Mio. €</t>
  </si>
  <si>
    <t>651,7 Mio. €</t>
  </si>
  <si>
    <t>163,5 Mio. €</t>
  </si>
  <si>
    <t>815,1 Mio. €</t>
  </si>
  <si>
    <t>4.536,2 Mio. €</t>
  </si>
  <si>
    <t>Der nach den aufsichtsrechtlichen Kriterien ermittelte Koeffizient für Zinsänderungsrisiken im Anlagebuch lag per 31.12.2016 mit 27,7 %</t>
  </si>
  <si>
    <t>(31.12.2015: 25,1 %) über der Schwelle von 20 % der Gesamt-Eigenmittel. Die Barwertveränderung betrug 226,2 Mio. €. Dies entsprach</t>
  </si>
  <si>
    <t>4,99 % der Risikoaktiva. Deshalb war aufgrund der Allgemeinverfügung der Bundesanstalt für Finanzdienstleistungsaufsicht vom</t>
  </si>
  <si>
    <t>23.12.2016 ein Kapitalzuschlag von 2,6 % zu berücksichtigen.</t>
  </si>
  <si>
    <t>Risikogewichtete Aktiva OB Anl.1 Z. 60</t>
  </si>
  <si>
    <t>Eigenkapital (EK) insgesamt -  OB Anl. 1. 59</t>
  </si>
  <si>
    <t>2015: Quote in Höhe von 19,21% = Rang 15 von 71 Sparkassen in Bayern</t>
  </si>
  <si>
    <t>(815,1-19,710)/4.536,2</t>
  </si>
  <si>
    <t>Gesamtkapitalquote bei Ausschüttung von 19,710 Mio. Euro an die Träger.</t>
  </si>
  <si>
    <t>*) Geschäftsbericht 2016, S. 12 (Risikodaten):</t>
  </si>
  <si>
    <t>11,850% (gültig 2017)</t>
  </si>
  <si>
    <t>15,600% (worst case evtl. ab 2019)</t>
  </si>
  <si>
    <t>7.261,5 Mio. €</t>
  </si>
  <si>
    <t>6.549,4 Mio. €</t>
  </si>
  <si>
    <t>6.784,8 Mio. €</t>
  </si>
  <si>
    <t>6.878,5 Mio. €</t>
  </si>
  <si>
    <t>6.914,0 Mio. €</t>
  </si>
  <si>
    <t>7,162,6 Mio. €</t>
  </si>
  <si>
    <t>5.182,6 Mio. €</t>
  </si>
  <si>
    <t>5.368,9 Mio. €</t>
  </si>
  <si>
    <t>5.443,1 Mio. €</t>
  </si>
  <si>
    <t>4.975,0 Mio. €</t>
  </si>
  <si>
    <t>5.153,8 Mio. €</t>
  </si>
  <si>
    <t>5.225,0 Mio. €</t>
  </si>
  <si>
    <t>3.029,2 Mio. €</t>
  </si>
  <si>
    <t>2.664,6 Mio. €</t>
  </si>
  <si>
    <t>1.297,8 Mio. €</t>
  </si>
  <si>
    <t>1.090,2 Mio. €</t>
  </si>
  <si>
    <t>2.977,6 Mio. €</t>
  </si>
  <si>
    <t>2.599,8 Mio. €</t>
  </si>
  <si>
    <t>1.183,9 Mio. €</t>
  </si>
  <si>
    <t>968,8 Mio. €</t>
  </si>
  <si>
    <t>2.725,3 Mio. €</t>
  </si>
  <si>
    <t>2.342,3 Mio. €</t>
  </si>
  <si>
    <t>906,9 Mio. €</t>
  </si>
  <si>
    <t>688,8 Mio. €</t>
  </si>
  <si>
    <t>2012 - 2016 Kurzanalyse Geschäftsberichte Sparkasse Mainfranken Würzburg (jeweils 31.12.)</t>
  </si>
  <si>
    <t>Eigentümer ist der Zweckverband Mainfranken mit den Mitgliedern (in Klammern: Anteil):</t>
  </si>
  <si>
    <t xml:space="preserve">Stadt Würzburg (48,2%), Landkreis Main-Spessart (17,6%), Landkreis Würzburg (12,0%), Landkreis Kitzingen (7,4%), </t>
  </si>
  <si>
    <t>Stadt Kitzingen (5,4%), Stadt Lohr am Main (4,4%), Stadt Ochsenfurt (4,0%), Stadt Iphofen (1,0%)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</si>
</sst>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.0%"/>
    <numFmt numFmtId="169" formatCode="#,##0.0\ &quot;€&quot;"/>
    <numFmt numFmtId="170" formatCode="#,##0.000\ &quot;€&quot;"/>
    <numFmt numFmtId="171" formatCode="#,##0.0_ ;[Red]\-#,##0.0\ "/>
    <numFmt numFmtId="172" formatCode="0.000"/>
    <numFmt numFmtId="173" formatCode="_-* #,##0.000\ &quot;€&quot;_-;\-* #,##0.000\ &quot;€&quot;_-;_-* &quot;-&quot;???\ &quot;€&quot;_-;_-@_-"/>
    <numFmt numFmtId="174" formatCode="#,##0.000_ ;\-#,##0.000\ "/>
    <numFmt numFmtId="175" formatCode="0.000%"/>
    <numFmt numFmtId="176" formatCode="#,##0.000"/>
    <numFmt numFmtId="177" formatCode="#,##0.000\ &quot;€&quot;;[Red]\-#,##0.000\ &quot;€&quot;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9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10" fontId="5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8" fontId="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6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6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8" fontId="1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6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168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169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10" fontId="1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10" fontId="0" fillId="0" borderId="2" xfId="0" applyNumberFormat="1" applyBorder="1" applyAlignment="1">
      <alignment/>
    </xf>
    <xf numFmtId="6" fontId="7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75" fontId="8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10" fontId="6" fillId="0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8" fontId="7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6" fontId="7" fillId="0" borderId="0" xfId="0" applyNumberFormat="1" applyFont="1" applyAlignment="1">
      <alignment/>
    </xf>
    <xf numFmtId="6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/>
    </xf>
    <xf numFmtId="172" fontId="0" fillId="0" borderId="6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ont="1" applyBorder="1" applyAlignment="1">
      <alignment/>
    </xf>
    <xf numFmtId="10" fontId="0" fillId="0" borderId="3" xfId="0" applyNumberFormat="1" applyFont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10" fontId="0" fillId="0" borderId="1" xfId="0" applyNumberFormat="1" applyFont="1" applyBorder="1" applyAlignment="1">
      <alignment horizontal="right"/>
    </xf>
    <xf numFmtId="3" fontId="0" fillId="0" borderId="6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Font="1" applyBorder="1" applyAlignment="1">
      <alignment/>
    </xf>
    <xf numFmtId="10" fontId="0" fillId="0" borderId="2" xfId="0" applyNumberFormat="1" applyFont="1" applyBorder="1" applyAlignment="1">
      <alignment horizontal="right"/>
    </xf>
    <xf numFmtId="3" fontId="0" fillId="0" borderId="8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8" xfId="0" applyNumberFormat="1" applyFont="1" applyFill="1" applyBorder="1" applyAlignment="1">
      <alignment/>
    </xf>
    <xf numFmtId="8" fontId="1" fillId="0" borderId="0" xfId="0" applyNumberFormat="1" applyFont="1" applyFill="1" applyAlignment="1">
      <alignment horizontal="right"/>
    </xf>
    <xf numFmtId="6" fontId="0" fillId="0" borderId="0" xfId="0" applyNumberFormat="1" applyFill="1" applyAlignment="1">
      <alignment horizontal="right"/>
    </xf>
    <xf numFmtId="172" fontId="0" fillId="0" borderId="6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1"/>
  <sheetViews>
    <sheetView tabSelected="1" workbookViewId="0" topLeftCell="A1">
      <selection activeCell="E264" sqref="E264"/>
    </sheetView>
  </sheetViews>
  <sheetFormatPr defaultColWidth="11.421875" defaultRowHeight="12.75"/>
  <cols>
    <col min="1" max="1" width="24.140625" style="0" customWidth="1"/>
    <col min="4" max="4" width="11.7109375" style="0" bestFit="1" customWidth="1"/>
    <col min="5" max="5" width="13.7109375" style="0" customWidth="1"/>
    <col min="6" max="6" width="12.8515625" style="0" customWidth="1"/>
    <col min="7" max="7" width="13.421875" style="0" customWidth="1"/>
    <col min="8" max="8" width="12.8515625" style="0" customWidth="1"/>
    <col min="9" max="9" width="12.28125" style="0" customWidth="1"/>
  </cols>
  <sheetData>
    <row r="1" spans="1:9" s="63" customFormat="1" ht="18">
      <c r="A1" s="129" t="s">
        <v>379</v>
      </c>
      <c r="B1" s="130"/>
      <c r="C1" s="130"/>
      <c r="D1" s="130"/>
      <c r="E1" s="130"/>
      <c r="F1" s="130"/>
      <c r="G1" s="130"/>
      <c r="H1" s="131"/>
      <c r="I1" s="131"/>
    </row>
    <row r="2" spans="1:8" ht="12.75">
      <c r="A2" s="1"/>
      <c r="H2" t="s">
        <v>34</v>
      </c>
    </row>
    <row r="3" s="63" customFormat="1" ht="18">
      <c r="A3" s="59" t="s">
        <v>72</v>
      </c>
    </row>
    <row r="4" ht="12.75">
      <c r="A4" s="1" t="s">
        <v>380</v>
      </c>
    </row>
    <row r="5" ht="12.75">
      <c r="A5" s="1" t="s">
        <v>381</v>
      </c>
    </row>
    <row r="6" ht="12.75">
      <c r="A6" s="1" t="s">
        <v>382</v>
      </c>
    </row>
    <row r="7" ht="12.75">
      <c r="A7" s="1"/>
    </row>
    <row r="8" s="59" customFormat="1" ht="18">
      <c r="A8" s="59" t="s">
        <v>85</v>
      </c>
    </row>
    <row r="9" ht="12.75">
      <c r="A9" s="1"/>
    </row>
    <row r="10" spans="1:8" ht="12.75">
      <c r="A10" s="1"/>
      <c r="D10" s="13">
        <v>2016</v>
      </c>
      <c r="E10" s="13">
        <v>2015</v>
      </c>
      <c r="F10" s="13">
        <v>2014</v>
      </c>
      <c r="G10" s="13">
        <v>2013</v>
      </c>
      <c r="H10" s="13">
        <v>2012</v>
      </c>
    </row>
    <row r="11" spans="1:8" s="13" customFormat="1" ht="12.75">
      <c r="A11" s="2" t="s">
        <v>2</v>
      </c>
      <c r="D11" s="71" t="s">
        <v>259</v>
      </c>
      <c r="E11" s="71" t="s">
        <v>111</v>
      </c>
      <c r="F11" s="7" t="s">
        <v>112</v>
      </c>
      <c r="G11" s="7" t="s">
        <v>113</v>
      </c>
      <c r="H11" s="7" t="s">
        <v>114</v>
      </c>
    </row>
    <row r="12" spans="1:8" ht="12.75">
      <c r="A12" s="1"/>
      <c r="B12" s="10"/>
      <c r="C12" s="10"/>
      <c r="D12" s="1"/>
      <c r="E12" s="10"/>
      <c r="F12" s="70"/>
      <c r="G12" s="70"/>
      <c r="H12" s="70" t="s">
        <v>34</v>
      </c>
    </row>
    <row r="13" spans="1:8" ht="12.75">
      <c r="A13" s="2" t="s">
        <v>0</v>
      </c>
      <c r="B13" s="10"/>
      <c r="C13" s="10"/>
      <c r="D13" s="7" t="s">
        <v>117</v>
      </c>
      <c r="E13" s="5" t="s">
        <v>115</v>
      </c>
      <c r="F13" s="5" t="s">
        <v>116</v>
      </c>
      <c r="G13" s="5" t="s">
        <v>117</v>
      </c>
      <c r="H13" s="5" t="s">
        <v>118</v>
      </c>
    </row>
    <row r="14" spans="1:8" ht="12.75">
      <c r="A14" s="2" t="s">
        <v>1</v>
      </c>
      <c r="B14" s="13"/>
      <c r="C14" s="13"/>
      <c r="D14" s="7" t="s">
        <v>260</v>
      </c>
      <c r="E14" s="5" t="s">
        <v>119</v>
      </c>
      <c r="F14" s="5" t="s">
        <v>120</v>
      </c>
      <c r="G14" s="5" t="s">
        <v>121</v>
      </c>
      <c r="H14" s="5" t="s">
        <v>122</v>
      </c>
    </row>
    <row r="15" spans="1:8" ht="12.75">
      <c r="A15" s="2"/>
      <c r="B15" s="13"/>
      <c r="C15" s="13"/>
      <c r="D15" s="13"/>
      <c r="E15" s="7"/>
      <c r="F15" s="5"/>
      <c r="G15" s="5"/>
      <c r="H15" s="5"/>
    </row>
    <row r="16" spans="1:6" ht="12.75">
      <c r="A16" s="40" t="s">
        <v>263</v>
      </c>
      <c r="B16" s="13"/>
      <c r="C16" s="13"/>
      <c r="D16" s="13"/>
      <c r="E16" s="13"/>
      <c r="F16" s="13"/>
    </row>
    <row r="17" spans="1:9" s="12" customFormat="1" ht="12.75">
      <c r="A17" s="49" t="s">
        <v>261</v>
      </c>
      <c r="B17"/>
      <c r="C17"/>
      <c r="D17"/>
      <c r="E17"/>
      <c r="F17"/>
      <c r="G17"/>
      <c r="H17"/>
      <c r="I17"/>
    </row>
    <row r="18" spans="1:9" s="12" customFormat="1" ht="12.75">
      <c r="A18" s="49" t="s">
        <v>262</v>
      </c>
      <c r="B18"/>
      <c r="C18"/>
      <c r="D18"/>
      <c r="E18"/>
      <c r="F18"/>
      <c r="G18"/>
      <c r="H18"/>
      <c r="I18"/>
    </row>
    <row r="19" spans="1:9" s="12" customFormat="1" ht="12.75">
      <c r="A19" s="49"/>
      <c r="B19"/>
      <c r="C19"/>
      <c r="D19"/>
      <c r="E19"/>
      <c r="F19"/>
      <c r="G19"/>
      <c r="H19"/>
      <c r="I19"/>
    </row>
    <row r="20" spans="1:9" s="12" customFormat="1" ht="12.75">
      <c r="A20" s="40" t="s">
        <v>102</v>
      </c>
      <c r="B20" s="13"/>
      <c r="C20"/>
      <c r="D20"/>
      <c r="E20"/>
      <c r="F20"/>
      <c r="G20"/>
      <c r="H20"/>
      <c r="I20"/>
    </row>
    <row r="21" spans="1:9" s="12" customFormat="1" ht="12.75">
      <c r="A21" s="49" t="s">
        <v>264</v>
      </c>
      <c r="B21"/>
      <c r="C21"/>
      <c r="D21"/>
      <c r="E21"/>
      <c r="F21"/>
      <c r="G21"/>
      <c r="H21"/>
      <c r="I21"/>
    </row>
    <row r="22" spans="1:9" s="12" customFormat="1" ht="12.75">
      <c r="A22" s="49" t="s">
        <v>265</v>
      </c>
      <c r="B22"/>
      <c r="C22"/>
      <c r="D22"/>
      <c r="E22"/>
      <c r="F22"/>
      <c r="G22"/>
      <c r="H22"/>
      <c r="I22"/>
    </row>
    <row r="23" spans="1:9" s="12" customFormat="1" ht="12.75">
      <c r="A23"/>
      <c r="B23"/>
      <c r="C23"/>
      <c r="D23"/>
      <c r="E23"/>
      <c r="F23"/>
      <c r="G23"/>
      <c r="H23"/>
      <c r="I23"/>
    </row>
    <row r="24" spans="1:9" s="12" customFormat="1" ht="12.75">
      <c r="A24"/>
      <c r="B24"/>
      <c r="C24"/>
      <c r="D24"/>
      <c r="E24"/>
      <c r="F24"/>
      <c r="G24"/>
      <c r="H24"/>
      <c r="I24"/>
    </row>
    <row r="25" spans="1:2" s="12" customFormat="1" ht="18">
      <c r="A25" s="67" t="s">
        <v>89</v>
      </c>
      <c r="B25" s="67"/>
    </row>
    <row r="26" spans="4:8" s="12" customFormat="1" ht="12.75">
      <c r="D26" s="13">
        <v>2016</v>
      </c>
      <c r="E26" s="13">
        <v>2015</v>
      </c>
      <c r="F26" s="13">
        <v>2014</v>
      </c>
      <c r="G26" s="13">
        <v>2013</v>
      </c>
      <c r="H26" s="13">
        <v>2012</v>
      </c>
    </row>
    <row r="27" spans="1:8" ht="12.75">
      <c r="A27" s="1" t="s">
        <v>23</v>
      </c>
      <c r="B27" s="10"/>
      <c r="C27" s="10"/>
      <c r="D27" s="7" t="s">
        <v>266</v>
      </c>
      <c r="E27" s="70" t="s">
        <v>123</v>
      </c>
      <c r="F27" s="84" t="s">
        <v>124</v>
      </c>
      <c r="G27" s="70" t="s">
        <v>125</v>
      </c>
      <c r="H27" s="70" t="s">
        <v>126</v>
      </c>
    </row>
    <row r="28" spans="1:8" ht="12.75">
      <c r="A28" s="1" t="s">
        <v>24</v>
      </c>
      <c r="B28" s="10"/>
      <c r="C28" s="10"/>
      <c r="D28" s="71" t="s">
        <v>267</v>
      </c>
      <c r="E28" s="83" t="s">
        <v>127</v>
      </c>
      <c r="F28" s="85" t="s">
        <v>128</v>
      </c>
      <c r="G28" s="70" t="s">
        <v>129</v>
      </c>
      <c r="H28" s="86" t="s">
        <v>130</v>
      </c>
    </row>
    <row r="29" spans="1:8" ht="12.75">
      <c r="A29" s="50" t="s">
        <v>25</v>
      </c>
      <c r="B29" s="10"/>
      <c r="C29" s="10"/>
      <c r="D29" s="7" t="s">
        <v>268</v>
      </c>
      <c r="E29" s="70" t="s">
        <v>131</v>
      </c>
      <c r="F29" s="85" t="s">
        <v>132</v>
      </c>
      <c r="G29" s="70" t="s">
        <v>133</v>
      </c>
      <c r="H29" s="83" t="s">
        <v>134</v>
      </c>
    </row>
    <row r="30" spans="1:8" ht="12.75">
      <c r="A30" s="1"/>
      <c r="B30" s="10"/>
      <c r="C30" s="10"/>
      <c r="D30" s="10"/>
      <c r="E30" s="22"/>
      <c r="F30" s="85"/>
      <c r="G30" s="70"/>
      <c r="H30" s="70"/>
    </row>
    <row r="31" spans="1:8" ht="12.75">
      <c r="A31" s="1" t="s">
        <v>26</v>
      </c>
      <c r="B31" s="10"/>
      <c r="C31" s="10"/>
      <c r="D31" s="5" t="s">
        <v>269</v>
      </c>
      <c r="E31" s="5" t="s">
        <v>135</v>
      </c>
      <c r="F31" s="11" t="s">
        <v>136</v>
      </c>
      <c r="G31" s="5" t="s">
        <v>137</v>
      </c>
      <c r="H31" s="5" t="s">
        <v>138</v>
      </c>
    </row>
    <row r="32" spans="1:8" ht="12.75">
      <c r="A32" s="1" t="s">
        <v>90</v>
      </c>
      <c r="B32" s="10"/>
      <c r="C32" s="10"/>
      <c r="D32" s="14" t="s">
        <v>270</v>
      </c>
      <c r="E32" s="14" t="s">
        <v>139</v>
      </c>
      <c r="F32" s="11" t="s">
        <v>140</v>
      </c>
      <c r="G32" s="5" t="s">
        <v>141</v>
      </c>
      <c r="H32" s="14" t="s">
        <v>142</v>
      </c>
    </row>
    <row r="33" spans="1:8" ht="12.75">
      <c r="A33" s="1" t="s">
        <v>78</v>
      </c>
      <c r="B33" s="10"/>
      <c r="C33" s="10"/>
      <c r="D33" s="14" t="s">
        <v>271</v>
      </c>
      <c r="E33" s="14" t="s">
        <v>143</v>
      </c>
      <c r="F33" s="11" t="s">
        <v>144</v>
      </c>
      <c r="G33" s="5" t="s">
        <v>145</v>
      </c>
      <c r="H33" s="14" t="s">
        <v>146</v>
      </c>
    </row>
    <row r="34" spans="1:9" ht="12.75">
      <c r="A34" s="1"/>
      <c r="B34" s="10"/>
      <c r="F34" s="21"/>
      <c r="G34" s="11"/>
      <c r="H34" s="5"/>
      <c r="I34" s="14"/>
    </row>
    <row r="35" spans="6:9" s="63" customFormat="1" ht="18">
      <c r="F35" s="65"/>
      <c r="G35" s="66"/>
      <c r="H35" s="64"/>
      <c r="I35" s="65"/>
    </row>
    <row r="36" spans="1:8" ht="12.75">
      <c r="A36" s="1"/>
      <c r="B36" s="10"/>
      <c r="D36" s="23">
        <v>2016</v>
      </c>
      <c r="E36" s="23">
        <v>2015</v>
      </c>
      <c r="F36" s="23">
        <v>2014</v>
      </c>
      <c r="G36" s="23">
        <v>2013</v>
      </c>
      <c r="H36" s="23">
        <v>2012</v>
      </c>
    </row>
    <row r="37" spans="1:8" ht="12.75">
      <c r="A37" s="1" t="s">
        <v>12</v>
      </c>
      <c r="D37" s="5" t="s">
        <v>272</v>
      </c>
      <c r="E37" s="5" t="s">
        <v>147</v>
      </c>
      <c r="F37" s="5" t="s">
        <v>148</v>
      </c>
      <c r="G37" s="5" t="s">
        <v>149</v>
      </c>
      <c r="H37" s="5" t="s">
        <v>150</v>
      </c>
    </row>
    <row r="38" spans="1:8" ht="12.75">
      <c r="A38" s="1" t="s">
        <v>11</v>
      </c>
      <c r="D38" s="5" t="s">
        <v>273</v>
      </c>
      <c r="E38" s="5" t="s">
        <v>151</v>
      </c>
      <c r="F38" s="5" t="s">
        <v>152</v>
      </c>
      <c r="G38" s="5" t="s">
        <v>153</v>
      </c>
      <c r="H38" s="5" t="s">
        <v>154</v>
      </c>
    </row>
    <row r="39" spans="1:8" ht="12.75">
      <c r="A39" s="2" t="s">
        <v>38</v>
      </c>
      <c r="B39" s="13"/>
      <c r="D39" s="30" t="s">
        <v>274</v>
      </c>
      <c r="E39" s="30" t="s">
        <v>155</v>
      </c>
      <c r="F39" s="7" t="s">
        <v>156</v>
      </c>
      <c r="G39" s="7" t="s">
        <v>157</v>
      </c>
      <c r="H39" s="7" t="s">
        <v>158</v>
      </c>
    </row>
    <row r="40" spans="1:7" ht="12.75">
      <c r="A40" s="2"/>
      <c r="C40" s="20"/>
      <c r="E40" s="20"/>
      <c r="F40" s="5"/>
      <c r="G40" s="5"/>
    </row>
    <row r="41" spans="1:8" ht="12.75">
      <c r="A41" s="41" t="s">
        <v>79</v>
      </c>
      <c r="C41" s="20"/>
      <c r="D41" s="5" t="s">
        <v>275</v>
      </c>
      <c r="E41" s="5" t="s">
        <v>207</v>
      </c>
      <c r="F41" s="5" t="s">
        <v>330</v>
      </c>
      <c r="G41" s="5" t="s">
        <v>331</v>
      </c>
      <c r="H41" s="5" t="s">
        <v>336</v>
      </c>
    </row>
    <row r="42" spans="1:8" ht="12.75">
      <c r="A42" s="2" t="s">
        <v>13</v>
      </c>
      <c r="B42" s="10"/>
      <c r="D42" s="5" t="s">
        <v>276</v>
      </c>
      <c r="E42" s="5" t="s">
        <v>159</v>
      </c>
      <c r="F42" s="5" t="s">
        <v>160</v>
      </c>
      <c r="G42" s="5" t="s">
        <v>161</v>
      </c>
      <c r="H42" s="5" t="s">
        <v>162</v>
      </c>
    </row>
    <row r="43" spans="1:8" ht="12.75">
      <c r="A43" s="1"/>
      <c r="B43" s="10"/>
      <c r="D43" s="5"/>
      <c r="E43" s="5"/>
      <c r="F43" s="5"/>
      <c r="G43" s="5"/>
      <c r="H43" s="5"/>
    </row>
    <row r="44" spans="1:6" s="63" customFormat="1" ht="18">
      <c r="A44" s="59" t="s">
        <v>98</v>
      </c>
      <c r="C44" s="64"/>
      <c r="D44" s="64"/>
      <c r="E44" s="64"/>
      <c r="F44" s="64"/>
    </row>
    <row r="45" spans="1:8" ht="12.75">
      <c r="A45" s="1"/>
      <c r="B45" s="10"/>
      <c r="D45" s="23">
        <v>2016</v>
      </c>
      <c r="E45" s="23">
        <v>2015</v>
      </c>
      <c r="F45" s="23">
        <v>2014</v>
      </c>
      <c r="G45" s="23">
        <v>2013</v>
      </c>
      <c r="H45" s="23">
        <v>2012</v>
      </c>
    </row>
    <row r="46" spans="1:8" ht="12.75">
      <c r="A46" s="1" t="s">
        <v>60</v>
      </c>
      <c r="B46" s="10"/>
      <c r="D46" s="5" t="s">
        <v>277</v>
      </c>
      <c r="E46" s="5" t="s">
        <v>163</v>
      </c>
      <c r="F46" s="5" t="s">
        <v>164</v>
      </c>
      <c r="G46" s="5" t="s">
        <v>165</v>
      </c>
      <c r="H46" s="5" t="s">
        <v>166</v>
      </c>
    </row>
    <row r="47" spans="1:8" ht="12.75">
      <c r="A47" s="1" t="s">
        <v>61</v>
      </c>
      <c r="B47" s="10"/>
      <c r="D47" s="5" t="s">
        <v>278</v>
      </c>
      <c r="E47" s="5" t="s">
        <v>167</v>
      </c>
      <c r="F47" s="5" t="s">
        <v>168</v>
      </c>
      <c r="G47" s="5" t="s">
        <v>169</v>
      </c>
      <c r="H47" s="5" t="s">
        <v>170</v>
      </c>
    </row>
    <row r="48" spans="1:8" ht="12.75">
      <c r="A48" s="1" t="s">
        <v>15</v>
      </c>
      <c r="B48" s="10"/>
      <c r="D48" s="77">
        <v>1630</v>
      </c>
      <c r="E48" s="77">
        <v>1674</v>
      </c>
      <c r="F48" s="77">
        <v>1660</v>
      </c>
      <c r="G48" s="77">
        <v>1643</v>
      </c>
      <c r="H48" s="77">
        <v>1634</v>
      </c>
    </row>
    <row r="49" spans="1:8" ht="12.75">
      <c r="A49" s="1"/>
      <c r="B49" s="10"/>
      <c r="D49" s="23"/>
      <c r="E49" s="23"/>
      <c r="F49" s="23"/>
      <c r="G49" s="23"/>
      <c r="H49" s="23"/>
    </row>
    <row r="50" spans="1:8" ht="12.75">
      <c r="A50" s="41" t="s">
        <v>95</v>
      </c>
      <c r="B50" s="49"/>
      <c r="D50" s="70" t="s">
        <v>279</v>
      </c>
      <c r="E50" s="70" t="s">
        <v>280</v>
      </c>
      <c r="F50" s="70" t="s">
        <v>74</v>
      </c>
      <c r="G50" s="70" t="s">
        <v>332</v>
      </c>
      <c r="H50" s="70" t="s">
        <v>74</v>
      </c>
    </row>
    <row r="51" spans="1:8" ht="12.75">
      <c r="A51" s="41" t="s">
        <v>96</v>
      </c>
      <c r="B51" s="49"/>
      <c r="D51" s="70" t="s">
        <v>74</v>
      </c>
      <c r="E51" s="70" t="s">
        <v>74</v>
      </c>
      <c r="F51" s="70" t="s">
        <v>333</v>
      </c>
      <c r="G51" s="70" t="s">
        <v>74</v>
      </c>
      <c r="H51" s="70" t="s">
        <v>337</v>
      </c>
    </row>
    <row r="52" spans="1:9" ht="12.75">
      <c r="A52" s="41" t="s">
        <v>97</v>
      </c>
      <c r="B52" s="49"/>
      <c r="D52" s="70" t="s">
        <v>281</v>
      </c>
      <c r="E52" s="70" t="s">
        <v>282</v>
      </c>
      <c r="F52" s="70" t="s">
        <v>334</v>
      </c>
      <c r="G52" s="70" t="s">
        <v>335</v>
      </c>
      <c r="H52" s="70" t="s">
        <v>338</v>
      </c>
      <c r="I52" s="1"/>
    </row>
    <row r="53" spans="1:9" ht="12.75">
      <c r="A53" s="2"/>
      <c r="D53" s="70"/>
      <c r="E53" s="70"/>
      <c r="F53" s="70"/>
      <c r="G53" s="70"/>
      <c r="H53" s="70"/>
      <c r="I53" s="1"/>
    </row>
    <row r="54" spans="1:8" ht="12.75">
      <c r="A54" s="2" t="s">
        <v>14</v>
      </c>
      <c r="D54" s="5" t="s">
        <v>287</v>
      </c>
      <c r="E54" s="5" t="s">
        <v>283</v>
      </c>
      <c r="F54" s="5" t="s">
        <v>284</v>
      </c>
      <c r="G54" s="5" t="s">
        <v>285</v>
      </c>
      <c r="H54" s="5" t="s">
        <v>286</v>
      </c>
    </row>
    <row r="55" spans="1:9" ht="12.75">
      <c r="A55" s="2"/>
      <c r="G55" s="20"/>
      <c r="H55" s="5"/>
      <c r="I55" s="5"/>
    </row>
    <row r="56" spans="1:9" s="63" customFormat="1" ht="18">
      <c r="A56" s="59" t="s">
        <v>41</v>
      </c>
      <c r="G56" s="64"/>
      <c r="H56" s="64"/>
      <c r="I56" s="64"/>
    </row>
    <row r="57" spans="1:8" ht="12.75">
      <c r="A57" s="2"/>
      <c r="D57" s="29">
        <v>2016</v>
      </c>
      <c r="E57" s="29">
        <v>2015</v>
      </c>
      <c r="F57" s="29">
        <v>2014</v>
      </c>
      <c r="G57" s="29">
        <v>2013</v>
      </c>
      <c r="H57" s="29">
        <v>2012</v>
      </c>
    </row>
    <row r="58" spans="1:8" ht="12.75">
      <c r="A58" s="2" t="s">
        <v>58</v>
      </c>
      <c r="D58" s="5" t="s">
        <v>288</v>
      </c>
      <c r="E58" s="32" t="s">
        <v>171</v>
      </c>
      <c r="F58" s="5" t="s">
        <v>172</v>
      </c>
      <c r="G58" s="5" t="s">
        <v>173</v>
      </c>
      <c r="H58" s="5" t="s">
        <v>108</v>
      </c>
    </row>
    <row r="59" spans="1:8" ht="12.75">
      <c r="A59" s="2" t="s">
        <v>3</v>
      </c>
      <c r="B59" s="1" t="s">
        <v>4</v>
      </c>
      <c r="D59" s="5" t="s">
        <v>289</v>
      </c>
      <c r="E59" s="32" t="s">
        <v>174</v>
      </c>
      <c r="F59" s="5" t="s">
        <v>175</v>
      </c>
      <c r="G59" s="5" t="s">
        <v>176</v>
      </c>
      <c r="H59" s="5" t="s">
        <v>177</v>
      </c>
    </row>
    <row r="60" spans="1:8" ht="12.75">
      <c r="A60" s="2" t="s">
        <v>40</v>
      </c>
      <c r="B60" s="1"/>
      <c r="D60" s="7" t="s">
        <v>290</v>
      </c>
      <c r="E60" s="38" t="s">
        <v>178</v>
      </c>
      <c r="F60" s="7" t="s">
        <v>179</v>
      </c>
      <c r="G60" s="7" t="s">
        <v>180</v>
      </c>
      <c r="H60" s="7" t="s">
        <v>181</v>
      </c>
    </row>
    <row r="61" spans="1:9" ht="12.75">
      <c r="A61" s="2"/>
      <c r="B61" s="1"/>
      <c r="G61" s="20"/>
      <c r="H61" s="5"/>
      <c r="I61" s="5"/>
    </row>
    <row r="62" spans="1:9" ht="12.75">
      <c r="A62" s="41" t="s">
        <v>53</v>
      </c>
      <c r="B62" s="49"/>
      <c r="C62" s="49"/>
      <c r="D62" s="49"/>
      <c r="E62" s="29">
        <v>2011</v>
      </c>
      <c r="F62" s="48">
        <v>2010</v>
      </c>
      <c r="G62" s="48">
        <v>2009</v>
      </c>
      <c r="H62" s="48">
        <v>2008</v>
      </c>
      <c r="I62" s="48"/>
    </row>
    <row r="63" spans="1:9" ht="12.75">
      <c r="A63" s="41" t="s">
        <v>58</v>
      </c>
      <c r="B63" s="49"/>
      <c r="C63" s="49"/>
      <c r="D63" s="49"/>
      <c r="E63" s="32" t="s">
        <v>182</v>
      </c>
      <c r="F63" s="32" t="s">
        <v>183</v>
      </c>
      <c r="G63" s="32" t="s">
        <v>74</v>
      </c>
      <c r="H63" s="32" t="s">
        <v>74</v>
      </c>
      <c r="I63" s="32"/>
    </row>
    <row r="64" spans="1:9" ht="12.75">
      <c r="A64" s="41" t="s">
        <v>3</v>
      </c>
      <c r="B64" s="50" t="s">
        <v>4</v>
      </c>
      <c r="C64" s="49"/>
      <c r="D64" s="49"/>
      <c r="E64" s="32" t="s">
        <v>184</v>
      </c>
      <c r="F64" s="32" t="s">
        <v>185</v>
      </c>
      <c r="G64" s="32" t="s">
        <v>186</v>
      </c>
      <c r="H64" s="32" t="s">
        <v>187</v>
      </c>
      <c r="I64" s="32"/>
    </row>
    <row r="65" spans="1:9" ht="12.75">
      <c r="A65" s="41" t="s">
        <v>40</v>
      </c>
      <c r="B65" s="50"/>
      <c r="C65" s="49"/>
      <c r="D65" s="49"/>
      <c r="E65" s="38" t="s">
        <v>188</v>
      </c>
      <c r="F65" s="38" t="s">
        <v>189</v>
      </c>
      <c r="G65" s="38" t="s">
        <v>186</v>
      </c>
      <c r="H65" s="38" t="s">
        <v>187</v>
      </c>
      <c r="I65" s="38"/>
    </row>
    <row r="66" spans="1:9" ht="12.75">
      <c r="A66" s="2"/>
      <c r="B66" s="1"/>
      <c r="G66" s="20"/>
      <c r="H66" s="5"/>
      <c r="I66" s="5"/>
    </row>
    <row r="67" spans="1:9" ht="12.75">
      <c r="A67" s="2"/>
      <c r="B67" s="1"/>
      <c r="G67" s="20"/>
      <c r="H67" s="5"/>
      <c r="I67" s="5"/>
    </row>
    <row r="68" spans="1:9" ht="12.75">
      <c r="A68" s="2"/>
      <c r="B68" s="1"/>
      <c r="G68" s="20"/>
      <c r="H68" s="5"/>
      <c r="I68" s="5"/>
    </row>
    <row r="69" ht="12.75">
      <c r="A69" s="2"/>
    </row>
    <row r="70" s="63" customFormat="1" ht="18">
      <c r="A70" s="59" t="s">
        <v>42</v>
      </c>
    </row>
    <row r="71" spans="1:8" s="9" customFormat="1" ht="15">
      <c r="A71" s="10"/>
      <c r="B71" s="10"/>
      <c r="C71" s="10"/>
      <c r="D71" s="34">
        <v>2016</v>
      </c>
      <c r="E71" s="34">
        <v>2015</v>
      </c>
      <c r="F71" s="34">
        <v>2014</v>
      </c>
      <c r="G71" s="34">
        <v>2013</v>
      </c>
      <c r="H71" s="34">
        <v>2012</v>
      </c>
    </row>
    <row r="72" spans="1:8" ht="12.75">
      <c r="A72" s="13" t="s">
        <v>80</v>
      </c>
      <c r="B72" s="13"/>
      <c r="C72" s="13"/>
      <c r="D72" s="7" t="s">
        <v>291</v>
      </c>
      <c r="E72" s="5" t="s">
        <v>190</v>
      </c>
      <c r="F72" s="5" t="s">
        <v>191</v>
      </c>
      <c r="G72" s="5" t="s">
        <v>192</v>
      </c>
      <c r="H72" s="5" t="s">
        <v>193</v>
      </c>
    </row>
    <row r="73" spans="1:8" ht="12.75">
      <c r="A73" s="13" t="s">
        <v>35</v>
      </c>
      <c r="B73" s="10"/>
      <c r="C73" s="10"/>
      <c r="D73" s="7" t="s">
        <v>292</v>
      </c>
      <c r="E73" s="5" t="s">
        <v>194</v>
      </c>
      <c r="F73" s="5" t="s">
        <v>195</v>
      </c>
      <c r="G73" s="5" t="s">
        <v>196</v>
      </c>
      <c r="H73" s="5" t="s">
        <v>197</v>
      </c>
    </row>
    <row r="74" spans="1:8" ht="12.75">
      <c r="A74" s="13" t="s">
        <v>54</v>
      </c>
      <c r="B74" s="10"/>
      <c r="C74" s="10"/>
      <c r="D74" s="38" t="s">
        <v>293</v>
      </c>
      <c r="E74" s="7" t="s">
        <v>198</v>
      </c>
      <c r="F74" s="7" t="s">
        <v>199</v>
      </c>
      <c r="G74" s="7" t="s">
        <v>200</v>
      </c>
      <c r="H74" s="7" t="s">
        <v>201</v>
      </c>
    </row>
    <row r="75" spans="1:9" ht="12.75">
      <c r="A75" s="41" t="s">
        <v>81</v>
      </c>
      <c r="B75" s="1"/>
      <c r="D75" s="89">
        <v>0.715</v>
      </c>
      <c r="E75" s="55">
        <v>0.757</v>
      </c>
      <c r="F75" s="55">
        <v>0.809</v>
      </c>
      <c r="G75" s="55">
        <v>0.77</v>
      </c>
      <c r="H75" s="55">
        <v>0.799</v>
      </c>
      <c r="I75" s="7"/>
    </row>
    <row r="76" spans="1:9" ht="12.75">
      <c r="A76" s="2"/>
      <c r="B76" s="1"/>
      <c r="G76" s="5"/>
      <c r="H76" s="5" t="s">
        <v>32</v>
      </c>
      <c r="I76" s="5"/>
    </row>
    <row r="77" spans="1:9" s="63" customFormat="1" ht="18">
      <c r="A77" s="59" t="s">
        <v>71</v>
      </c>
      <c r="G77" s="90"/>
      <c r="H77" s="90"/>
      <c r="I77" s="90"/>
    </row>
    <row r="78" spans="1:9" ht="12.75">
      <c r="A78" s="2"/>
      <c r="B78" s="1"/>
      <c r="G78" s="5"/>
      <c r="H78" s="5"/>
      <c r="I78" s="5"/>
    </row>
    <row r="79" spans="1:9" ht="15.75">
      <c r="A79" s="8" t="s">
        <v>44</v>
      </c>
      <c r="B79" s="1"/>
      <c r="G79" s="5"/>
      <c r="H79" s="5"/>
      <c r="I79" s="1"/>
    </row>
    <row r="80" spans="1:9" ht="12.75">
      <c r="A80" s="2"/>
      <c r="B80" s="1"/>
      <c r="E80" s="23">
        <v>2016</v>
      </c>
      <c r="F80" s="23">
        <v>2015</v>
      </c>
      <c r="G80" s="23">
        <v>2014</v>
      </c>
      <c r="H80" s="5">
        <v>2013</v>
      </c>
      <c r="I80" s="5">
        <v>2012</v>
      </c>
    </row>
    <row r="81" spans="1:9" ht="12.75">
      <c r="A81" s="2" t="s">
        <v>51</v>
      </c>
      <c r="B81" s="1"/>
      <c r="E81" s="7" t="s">
        <v>293</v>
      </c>
      <c r="F81" s="7" t="s">
        <v>198</v>
      </c>
      <c r="G81" s="7" t="s">
        <v>199</v>
      </c>
      <c r="H81" s="7" t="s">
        <v>200</v>
      </c>
      <c r="I81" s="7" t="s">
        <v>201</v>
      </c>
    </row>
    <row r="82" spans="1:9" ht="12.75">
      <c r="A82" s="1" t="s">
        <v>45</v>
      </c>
      <c r="E82" s="33" t="s">
        <v>39</v>
      </c>
      <c r="F82" s="33" t="s">
        <v>39</v>
      </c>
      <c r="G82" s="33" t="s">
        <v>39</v>
      </c>
      <c r="H82" s="33" t="s">
        <v>39</v>
      </c>
      <c r="I82" s="33" t="s">
        <v>39</v>
      </c>
    </row>
    <row r="83" spans="1:9" ht="12.75">
      <c r="A83" s="1" t="s">
        <v>29</v>
      </c>
      <c r="E83" s="7" t="s">
        <v>293</v>
      </c>
      <c r="F83" s="7" t="s">
        <v>198</v>
      </c>
      <c r="G83" s="7" t="s">
        <v>199</v>
      </c>
      <c r="H83" s="7" t="s">
        <v>200</v>
      </c>
      <c r="I83" s="7" t="s">
        <v>201</v>
      </c>
    </row>
    <row r="84" spans="1:9" s="1" customFormat="1" ht="12">
      <c r="A84" s="27" t="s">
        <v>36</v>
      </c>
      <c r="B84" s="27"/>
      <c r="C84" s="27"/>
      <c r="D84" s="27"/>
      <c r="E84" s="44" t="s">
        <v>294</v>
      </c>
      <c r="F84" s="44" t="s">
        <v>202</v>
      </c>
      <c r="G84" s="44" t="s">
        <v>203</v>
      </c>
      <c r="H84" s="44" t="s">
        <v>204</v>
      </c>
      <c r="I84" s="44" t="s">
        <v>205</v>
      </c>
    </row>
    <row r="85" spans="1:9" ht="12.75">
      <c r="A85" s="15" t="s">
        <v>62</v>
      </c>
      <c r="B85" s="16"/>
      <c r="C85" s="16"/>
      <c r="D85" s="16"/>
      <c r="E85" s="25" t="s">
        <v>295</v>
      </c>
      <c r="F85" s="25" t="s">
        <v>206</v>
      </c>
      <c r="G85" s="25" t="s">
        <v>207</v>
      </c>
      <c r="H85" s="25" t="s">
        <v>208</v>
      </c>
      <c r="I85" s="25" t="s">
        <v>209</v>
      </c>
    </row>
    <row r="86" spans="1:9" ht="12.75">
      <c r="A86" s="15" t="s">
        <v>52</v>
      </c>
      <c r="B86" s="16"/>
      <c r="C86" s="16"/>
      <c r="D86" s="16"/>
      <c r="E86" s="44" t="s">
        <v>295</v>
      </c>
      <c r="F86" s="44" t="s">
        <v>206</v>
      </c>
      <c r="G86" s="44" t="s">
        <v>207</v>
      </c>
      <c r="H86" s="44" t="s">
        <v>208</v>
      </c>
      <c r="I86" s="44" t="s">
        <v>209</v>
      </c>
    </row>
    <row r="87" spans="1:9" ht="12.75">
      <c r="A87" s="2" t="s">
        <v>103</v>
      </c>
      <c r="B87" s="10"/>
      <c r="C87" s="16"/>
      <c r="D87" s="16"/>
      <c r="E87" s="25">
        <v>0</v>
      </c>
      <c r="F87" s="91">
        <v>0</v>
      </c>
      <c r="G87" s="92">
        <v>0</v>
      </c>
      <c r="H87" s="91">
        <v>0</v>
      </c>
      <c r="I87" s="91">
        <v>0</v>
      </c>
    </row>
    <row r="88" spans="2:9" s="1" customFormat="1" ht="12.75">
      <c r="B88" s="10"/>
      <c r="C88" s="10"/>
      <c r="D88" s="10"/>
      <c r="E88" s="10"/>
      <c r="F88" s="10"/>
      <c r="G88" s="28"/>
      <c r="H88" s="18"/>
      <c r="I88" s="28"/>
    </row>
    <row r="89" spans="2:9" s="1" customFormat="1" ht="12.75">
      <c r="B89" s="10"/>
      <c r="C89" s="10"/>
      <c r="D89" s="10"/>
      <c r="E89" s="10"/>
      <c r="F89" s="10"/>
      <c r="G89" s="28"/>
      <c r="H89" s="18"/>
      <c r="I89" s="28"/>
    </row>
    <row r="90" spans="1:9" s="1" customFormat="1" ht="15.75">
      <c r="A90" s="8" t="s">
        <v>219</v>
      </c>
      <c r="B90" s="8"/>
      <c r="C90"/>
      <c r="D90"/>
      <c r="E90"/>
      <c r="F90"/>
      <c r="G90" s="28"/>
      <c r="H90" s="18"/>
      <c r="I90" s="28"/>
    </row>
    <row r="91" spans="1:9" s="1" customFormat="1" ht="15.75" thickBot="1">
      <c r="A91" s="9"/>
      <c r="B91"/>
      <c r="C91"/>
      <c r="D91"/>
      <c r="E91"/>
      <c r="F91"/>
      <c r="G91" s="28"/>
      <c r="H91" s="18"/>
      <c r="I91" s="28"/>
    </row>
    <row r="92" spans="1:10" s="1" customFormat="1" ht="12.75">
      <c r="A92" s="93" t="s">
        <v>75</v>
      </c>
      <c r="B92" s="94"/>
      <c r="C92" s="95">
        <v>2016</v>
      </c>
      <c r="D92" s="95">
        <v>2015</v>
      </c>
      <c r="E92" s="96">
        <v>2014</v>
      </c>
      <c r="F92" s="97">
        <v>2013</v>
      </c>
      <c r="G92" s="98">
        <v>2012</v>
      </c>
      <c r="H92" s="28"/>
      <c r="I92" s="18"/>
      <c r="J92" s="28"/>
    </row>
    <row r="93" spans="1:10" s="1" customFormat="1" ht="12.75">
      <c r="A93" s="51"/>
      <c r="B93" s="51"/>
      <c r="C93" s="99" t="s">
        <v>210</v>
      </c>
      <c r="D93" s="99" t="s">
        <v>210</v>
      </c>
      <c r="E93" s="100" t="s">
        <v>210</v>
      </c>
      <c r="F93" s="101" t="s">
        <v>210</v>
      </c>
      <c r="G93" s="102" t="s">
        <v>210</v>
      </c>
      <c r="H93" s="28"/>
      <c r="I93" s="18"/>
      <c r="J93" s="28"/>
    </row>
    <row r="94" spans="1:10" s="1" customFormat="1" ht="13.5" thickBot="1">
      <c r="A94" s="103"/>
      <c r="B94" s="101" t="s">
        <v>76</v>
      </c>
      <c r="C94" s="126">
        <v>19.71</v>
      </c>
      <c r="D94" s="99">
        <v>23.284</v>
      </c>
      <c r="E94" s="104">
        <v>33.914</v>
      </c>
      <c r="F94" s="105">
        <v>27.945</v>
      </c>
      <c r="G94" s="106">
        <v>33.242</v>
      </c>
      <c r="H94" s="28"/>
      <c r="I94" s="18"/>
      <c r="J94" s="28"/>
    </row>
    <row r="95" spans="1:10" s="1" customFormat="1" ht="12.75">
      <c r="A95" s="107" t="s">
        <v>211</v>
      </c>
      <c r="B95" s="108">
        <v>0.48200000000000004</v>
      </c>
      <c r="C95" s="109">
        <f>(B95*C94*1000)</f>
        <v>9500.220000000001</v>
      </c>
      <c r="D95" s="109">
        <f>(B95*D94*1000)</f>
        <v>11222.888</v>
      </c>
      <c r="E95" s="109">
        <f>(B95*E94*1000)</f>
        <v>16346.548000000003</v>
      </c>
      <c r="F95" s="110">
        <f>(B95*F94*1000)</f>
        <v>13469.49</v>
      </c>
      <c r="G95" s="111">
        <f>(B95*G94*1000)</f>
        <v>16022.644</v>
      </c>
      <c r="H95" s="28"/>
      <c r="I95" s="18"/>
      <c r="J95" s="28"/>
    </row>
    <row r="96" spans="1:10" s="1" customFormat="1" ht="12.75">
      <c r="A96" s="112" t="s">
        <v>212</v>
      </c>
      <c r="B96" s="113">
        <v>0.17600000000000002</v>
      </c>
      <c r="C96" s="114">
        <f>(B96*C94*1000)</f>
        <v>3468.9600000000005</v>
      </c>
      <c r="D96" s="114">
        <f>(B96*D94*1000)</f>
        <v>4097.984</v>
      </c>
      <c r="E96" s="114">
        <f>(B96*E94*1000)</f>
        <v>5968.8640000000005</v>
      </c>
      <c r="F96" s="115">
        <f>(B96*F94*1000)</f>
        <v>4918.320000000001</v>
      </c>
      <c r="G96" s="116">
        <f>(B96*G94*1000)</f>
        <v>5850.592</v>
      </c>
      <c r="H96" s="28"/>
      <c r="I96" s="18"/>
      <c r="J96" s="28"/>
    </row>
    <row r="97" spans="1:10" s="1" customFormat="1" ht="12.75">
      <c r="A97" s="112" t="s">
        <v>213</v>
      </c>
      <c r="B97" s="113">
        <v>0.12</v>
      </c>
      <c r="C97" s="114">
        <f>(B97*C94*1000)</f>
        <v>2365.2000000000003</v>
      </c>
      <c r="D97" s="114">
        <f>(B97*D94*1000)</f>
        <v>2794.0799999999995</v>
      </c>
      <c r="E97" s="114">
        <f>(B97*E94*1000)</f>
        <v>4069.68</v>
      </c>
      <c r="F97" s="115">
        <f>(B97*F94*1000)</f>
        <v>3353.3999999999996</v>
      </c>
      <c r="G97" s="116">
        <f>(B97*G94*1000)</f>
        <v>3989.0399999999995</v>
      </c>
      <c r="H97" s="28"/>
      <c r="I97" s="18"/>
      <c r="J97" s="28"/>
    </row>
    <row r="98" spans="1:10" s="1" customFormat="1" ht="12.75">
      <c r="A98" s="112" t="s">
        <v>214</v>
      </c>
      <c r="B98" s="113">
        <v>0.07400000000000001</v>
      </c>
      <c r="C98" s="114">
        <f>(B98*C94*1000)</f>
        <v>1458.5400000000002</v>
      </c>
      <c r="D98" s="114">
        <f>(B98*D94*1000)</f>
        <v>1723.016</v>
      </c>
      <c r="E98" s="114">
        <f>(B98*E94*1000)</f>
        <v>2509.6360000000004</v>
      </c>
      <c r="F98" s="115">
        <f>(B98*F94*1000)</f>
        <v>2067.9300000000003</v>
      </c>
      <c r="G98" s="116">
        <f>(B98*G94*1000)</f>
        <v>2459.908</v>
      </c>
      <c r="H98" s="28"/>
      <c r="I98" s="18"/>
      <c r="J98" s="28"/>
    </row>
    <row r="99" spans="1:10" s="1" customFormat="1" ht="12.75">
      <c r="A99" s="112" t="s">
        <v>215</v>
      </c>
      <c r="B99" s="113">
        <v>0.054000000000000006</v>
      </c>
      <c r="C99" s="114">
        <f>(B99*C94*1000)</f>
        <v>1064.3400000000001</v>
      </c>
      <c r="D99" s="114">
        <f>(B99*D94*1000)</f>
        <v>1257.336</v>
      </c>
      <c r="E99" s="114">
        <f>(B99*E94*1000)</f>
        <v>1831.3560000000002</v>
      </c>
      <c r="F99" s="115">
        <f>(B99*F94*1000)</f>
        <v>1509.0300000000002</v>
      </c>
      <c r="G99" s="116">
        <f>(B99*G94*1000)</f>
        <v>1795.0680000000002</v>
      </c>
      <c r="H99" s="28"/>
      <c r="I99" s="18"/>
      <c r="J99" s="28"/>
    </row>
    <row r="100" spans="1:10" s="1" customFormat="1" ht="12.75">
      <c r="A100" s="112" t="s">
        <v>216</v>
      </c>
      <c r="B100" s="113">
        <v>0.044000000000000004</v>
      </c>
      <c r="C100" s="114">
        <f>(B100*C94*1000)</f>
        <v>867.2400000000001</v>
      </c>
      <c r="D100" s="114">
        <f>(B100*D94*1000)</f>
        <v>1024.496</v>
      </c>
      <c r="E100" s="114">
        <f>(B100*E94*1000)</f>
        <v>1492.2160000000001</v>
      </c>
      <c r="F100" s="115">
        <f>(B100*F94*1000)</f>
        <v>1229.5800000000002</v>
      </c>
      <c r="G100" s="116">
        <f>(B100*G94*1000)</f>
        <v>1462.648</v>
      </c>
      <c r="H100" s="28"/>
      <c r="I100" s="18"/>
      <c r="J100" s="28"/>
    </row>
    <row r="101" spans="1:10" s="1" customFormat="1" ht="12.75">
      <c r="A101" s="112" t="s">
        <v>217</v>
      </c>
      <c r="B101" s="113">
        <v>0.04</v>
      </c>
      <c r="C101" s="114">
        <f>(B101*C94*1000)</f>
        <v>788.4000000000001</v>
      </c>
      <c r="D101" s="114">
        <f>(B101*D94*1000)</f>
        <v>931.36</v>
      </c>
      <c r="E101" s="114">
        <f>(B101*E94*1000)</f>
        <v>1356.56</v>
      </c>
      <c r="F101" s="115">
        <f>(B101*F94*1000)</f>
        <v>1117.8000000000002</v>
      </c>
      <c r="G101" s="116">
        <f>(B101*G94*1000)</f>
        <v>1329.68</v>
      </c>
      <c r="H101" s="28"/>
      <c r="I101" s="18"/>
      <c r="J101" s="28"/>
    </row>
    <row r="102" spans="1:10" s="1" customFormat="1" ht="13.5" thickBot="1">
      <c r="A102" s="117" t="s">
        <v>218</v>
      </c>
      <c r="B102" s="118">
        <v>0.01</v>
      </c>
      <c r="C102" s="119">
        <f>(B102*C94*1000)</f>
        <v>197.10000000000002</v>
      </c>
      <c r="D102" s="119">
        <f>(B102*D94*1000)</f>
        <v>232.84</v>
      </c>
      <c r="E102" s="119">
        <f>(B102*E94*1000)</f>
        <v>339.14</v>
      </c>
      <c r="F102" s="120">
        <f>(B102*F94*1000)</f>
        <v>279.45000000000005</v>
      </c>
      <c r="G102" s="121">
        <f>(B102*G94*1000)</f>
        <v>332.42</v>
      </c>
      <c r="H102" s="28"/>
      <c r="I102" s="18"/>
      <c r="J102" s="28"/>
    </row>
    <row r="103" spans="1:10" s="1" customFormat="1" ht="13.5" thickBot="1">
      <c r="A103" s="122" t="s">
        <v>77</v>
      </c>
      <c r="B103" s="72">
        <f aca="true" t="shared" si="0" ref="B103:G103">SUM(B95:B102)</f>
        <v>1.0000000000000002</v>
      </c>
      <c r="C103" s="123">
        <f t="shared" si="0"/>
        <v>19710.000000000004</v>
      </c>
      <c r="D103" s="123">
        <f t="shared" si="0"/>
        <v>23284</v>
      </c>
      <c r="E103" s="119">
        <f t="shared" si="0"/>
        <v>33914</v>
      </c>
      <c r="F103" s="120">
        <f t="shared" si="0"/>
        <v>27945</v>
      </c>
      <c r="G103" s="121">
        <f t="shared" si="0"/>
        <v>33242</v>
      </c>
      <c r="H103" s="28"/>
      <c r="I103" s="18"/>
      <c r="J103" s="28"/>
    </row>
    <row r="104" spans="1:9" s="1" customFormat="1" ht="12.75">
      <c r="A104"/>
      <c r="B104"/>
      <c r="C104"/>
      <c r="D104"/>
      <c r="E104"/>
      <c r="F104"/>
      <c r="G104" s="28"/>
      <c r="H104" s="18"/>
      <c r="I104" s="28"/>
    </row>
    <row r="106" ht="15.75">
      <c r="A106" s="8" t="s">
        <v>93</v>
      </c>
    </row>
    <row r="107" spans="1:7" ht="15">
      <c r="A107" s="17" t="s">
        <v>43</v>
      </c>
      <c r="B107" s="1"/>
      <c r="F107" s="24"/>
      <c r="G107" s="25"/>
    </row>
    <row r="108" spans="1:7" ht="14.25">
      <c r="A108" s="1"/>
      <c r="B108" s="62"/>
      <c r="C108" s="62"/>
      <c r="D108" s="62"/>
      <c r="F108" s="24"/>
      <c r="G108" s="25"/>
    </row>
    <row r="109" spans="5:9" ht="12.75">
      <c r="E109" s="45">
        <v>2016</v>
      </c>
      <c r="F109" s="45">
        <v>2015</v>
      </c>
      <c r="G109" s="46">
        <v>2014</v>
      </c>
      <c r="H109" s="46">
        <v>2013</v>
      </c>
      <c r="I109" s="46">
        <v>2012</v>
      </c>
    </row>
    <row r="110" spans="1:9" ht="12.75">
      <c r="A110" s="1" t="s">
        <v>55</v>
      </c>
      <c r="B110" s="1"/>
      <c r="E110" s="7" t="s">
        <v>292</v>
      </c>
      <c r="F110" s="7" t="s">
        <v>194</v>
      </c>
      <c r="G110" s="5" t="s">
        <v>195</v>
      </c>
      <c r="H110" s="5" t="s">
        <v>196</v>
      </c>
      <c r="I110" s="5" t="s">
        <v>197</v>
      </c>
    </row>
    <row r="111" spans="1:9" ht="12.75">
      <c r="A111" s="1" t="s">
        <v>57</v>
      </c>
      <c r="E111" s="39" t="s">
        <v>296</v>
      </c>
      <c r="F111" s="39" t="s">
        <v>220</v>
      </c>
      <c r="G111" s="124" t="s">
        <v>221</v>
      </c>
      <c r="H111" s="39" t="s">
        <v>222</v>
      </c>
      <c r="I111" s="39" t="s">
        <v>223</v>
      </c>
    </row>
    <row r="112" spans="1:9" ht="12.75">
      <c r="A112" s="1" t="s">
        <v>56</v>
      </c>
      <c r="E112" s="44" t="s">
        <v>297</v>
      </c>
      <c r="F112" s="44" t="s">
        <v>224</v>
      </c>
      <c r="G112" s="32" t="s">
        <v>225</v>
      </c>
      <c r="H112" s="5" t="s">
        <v>226</v>
      </c>
      <c r="I112" s="5" t="s">
        <v>227</v>
      </c>
    </row>
    <row r="113" spans="1:9" ht="12.75">
      <c r="A113" s="127" t="s">
        <v>36</v>
      </c>
      <c r="B113" s="49"/>
      <c r="C113" s="49"/>
      <c r="D113" s="49"/>
      <c r="E113" s="38" t="s">
        <v>298</v>
      </c>
      <c r="F113" s="44" t="s">
        <v>228</v>
      </c>
      <c r="G113" s="38" t="s">
        <v>229</v>
      </c>
      <c r="H113" s="7" t="s">
        <v>230</v>
      </c>
      <c r="I113" s="7" t="s">
        <v>231</v>
      </c>
    </row>
    <row r="114" spans="1:9" ht="12.75">
      <c r="A114" s="127" t="s">
        <v>31</v>
      </c>
      <c r="B114" s="127"/>
      <c r="C114" s="127"/>
      <c r="D114" s="127"/>
      <c r="E114" s="32" t="s">
        <v>299</v>
      </c>
      <c r="F114" s="25" t="s">
        <v>232</v>
      </c>
      <c r="G114" s="32" t="s">
        <v>233</v>
      </c>
      <c r="H114" s="5" t="s">
        <v>234</v>
      </c>
      <c r="I114" s="5" t="s">
        <v>235</v>
      </c>
    </row>
    <row r="115" spans="1:9" ht="12.75">
      <c r="A115" s="15" t="s">
        <v>30</v>
      </c>
      <c r="B115" s="16"/>
      <c r="C115" s="16"/>
      <c r="D115" s="16"/>
      <c r="E115" s="7" t="s">
        <v>299</v>
      </c>
      <c r="F115" s="44" t="s">
        <v>232</v>
      </c>
      <c r="G115" s="38" t="s">
        <v>233</v>
      </c>
      <c r="H115" s="7" t="s">
        <v>234</v>
      </c>
      <c r="I115" s="7" t="s">
        <v>235</v>
      </c>
    </row>
    <row r="116" spans="1:9" s="49" customFormat="1" ht="12.75">
      <c r="A116" s="41" t="s">
        <v>92</v>
      </c>
      <c r="B116" s="16"/>
      <c r="C116" s="16"/>
      <c r="D116" s="16"/>
      <c r="E116" s="73">
        <v>0</v>
      </c>
      <c r="F116" s="91">
        <v>0</v>
      </c>
      <c r="G116" s="92">
        <v>0</v>
      </c>
      <c r="H116" s="91">
        <v>0</v>
      </c>
      <c r="I116" s="91">
        <v>0</v>
      </c>
    </row>
    <row r="117" spans="1:9" s="49" customFormat="1" ht="12.75">
      <c r="A117" s="41"/>
      <c r="B117" s="40"/>
      <c r="C117" s="40"/>
      <c r="D117" s="40"/>
      <c r="E117" s="40"/>
      <c r="F117" s="73"/>
      <c r="G117" s="73"/>
      <c r="H117" s="74"/>
      <c r="I117" s="73"/>
    </row>
    <row r="118" spans="1:9" s="49" customFormat="1" ht="12.75">
      <c r="A118" s="40" t="s">
        <v>300</v>
      </c>
      <c r="B118" s="40"/>
      <c r="C118" s="40"/>
      <c r="D118" s="40"/>
      <c r="E118" s="40"/>
      <c r="F118" s="73"/>
      <c r="G118" s="73"/>
      <c r="H118" s="74"/>
      <c r="I118" s="73"/>
    </row>
    <row r="119" spans="1:9" ht="12.75" customHeight="1">
      <c r="A119" s="13" t="s">
        <v>301</v>
      </c>
      <c r="B119" s="13"/>
      <c r="C119" s="13"/>
      <c r="D119" s="13"/>
      <c r="H119" s="13"/>
      <c r="I119" s="13"/>
    </row>
    <row r="120" spans="1:9" ht="12.75" customHeight="1">
      <c r="A120" t="s">
        <v>302</v>
      </c>
      <c r="H120" s="13"/>
      <c r="I120" s="13"/>
    </row>
    <row r="121" spans="1:9" ht="12.75" customHeight="1">
      <c r="A121" t="s">
        <v>303</v>
      </c>
      <c r="H121" s="13"/>
      <c r="I121" s="13"/>
    </row>
    <row r="122" spans="1:9" ht="12.75" customHeight="1">
      <c r="A122" t="s">
        <v>304</v>
      </c>
      <c r="H122" s="13"/>
      <c r="I122" s="13"/>
    </row>
    <row r="123" spans="1:9" ht="12.75" customHeight="1">
      <c r="A123" t="s">
        <v>305</v>
      </c>
      <c r="H123" s="13"/>
      <c r="I123" s="13"/>
    </row>
    <row r="124" spans="1:9" ht="12.75" customHeight="1">
      <c r="A124" t="s">
        <v>306</v>
      </c>
      <c r="H124" s="13"/>
      <c r="I124" s="13"/>
    </row>
    <row r="125" spans="1:9" ht="12.75" customHeight="1">
      <c r="A125" t="s">
        <v>307</v>
      </c>
      <c r="H125" s="13"/>
      <c r="I125" s="13"/>
    </row>
    <row r="126" spans="1:10" ht="12.75" customHeight="1">
      <c r="A126" s="10" t="s">
        <v>308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7" ht="12.75">
      <c r="A127" s="10" t="s">
        <v>311</v>
      </c>
      <c r="B127" s="76"/>
      <c r="C127" s="13"/>
      <c r="D127" s="13"/>
      <c r="E127" s="13"/>
      <c r="F127" s="13"/>
      <c r="G127" s="13"/>
    </row>
    <row r="128" spans="1:11" ht="12.75">
      <c r="A128" s="10" t="s">
        <v>312</v>
      </c>
      <c r="B128" s="10"/>
      <c r="C128" s="10"/>
      <c r="D128" s="10"/>
      <c r="E128" s="10"/>
      <c r="F128" s="13"/>
      <c r="G128" s="13"/>
      <c r="H128" s="13"/>
      <c r="I128" s="13"/>
      <c r="J128" s="10"/>
      <c r="K128" s="10"/>
    </row>
    <row r="129" ht="12.75">
      <c r="A129" t="s">
        <v>109</v>
      </c>
    </row>
    <row r="130" spans="1:3" ht="15.75">
      <c r="A130" s="8" t="s">
        <v>309</v>
      </c>
      <c r="B130" s="8"/>
      <c r="C130" s="8"/>
    </row>
    <row r="131" spans="1:8" ht="15.75">
      <c r="A131" s="8" t="s">
        <v>310</v>
      </c>
      <c r="B131" s="8"/>
      <c r="C131" s="8"/>
      <c r="H131" s="1"/>
    </row>
    <row r="132" spans="1:8" ht="12.75">
      <c r="A132" s="1"/>
      <c r="H132" s="1"/>
    </row>
    <row r="133" spans="1:8" ht="12.75">
      <c r="A133" s="1"/>
      <c r="H133" s="1"/>
    </row>
    <row r="134" spans="1:9" ht="12.75">
      <c r="A134" s="1"/>
      <c r="B134" s="10"/>
      <c r="C134" s="10"/>
      <c r="D134" s="10"/>
      <c r="E134" s="10"/>
      <c r="F134" s="10"/>
      <c r="H134" s="25"/>
      <c r="I134" s="26"/>
    </row>
    <row r="135" spans="1:9" ht="18">
      <c r="A135" s="59" t="s">
        <v>104</v>
      </c>
      <c r="B135" s="10"/>
      <c r="C135" s="10"/>
      <c r="D135" s="10"/>
      <c r="E135" s="10"/>
      <c r="F135" s="10"/>
      <c r="H135" s="25"/>
      <c r="I135" s="26"/>
    </row>
    <row r="136" spans="1:9" s="59" customFormat="1" ht="18">
      <c r="A136" s="40"/>
      <c r="B136" s="63"/>
      <c r="C136" s="63"/>
      <c r="D136" s="63"/>
      <c r="E136" s="63"/>
      <c r="F136" s="78"/>
      <c r="H136" s="60"/>
      <c r="I136" s="61"/>
    </row>
    <row r="137" spans="4:9" ht="12.75">
      <c r="D137" s="23">
        <v>2016</v>
      </c>
      <c r="E137" s="54">
        <v>2015</v>
      </c>
      <c r="F137" s="54">
        <v>2014</v>
      </c>
      <c r="G137" s="5"/>
      <c r="H137" s="5"/>
      <c r="I137" s="26"/>
    </row>
    <row r="138" spans="1:8" ht="12.75">
      <c r="A138" s="41" t="s">
        <v>73</v>
      </c>
      <c r="B138" s="10"/>
      <c r="C138" s="10"/>
      <c r="D138" s="7" t="s">
        <v>339</v>
      </c>
      <c r="E138" s="38" t="s">
        <v>236</v>
      </c>
      <c r="F138" s="38" t="s">
        <v>237</v>
      </c>
      <c r="G138" s="6"/>
      <c r="H138" s="6"/>
    </row>
    <row r="139" spans="1:8" ht="12.75">
      <c r="A139" s="41" t="s">
        <v>50</v>
      </c>
      <c r="D139" s="38" t="s">
        <v>340</v>
      </c>
      <c r="E139" s="38" t="s">
        <v>238</v>
      </c>
      <c r="F139" s="38" t="s">
        <v>239</v>
      </c>
      <c r="G139" s="6"/>
      <c r="H139" s="6"/>
    </row>
    <row r="140" spans="1:8" ht="12.75">
      <c r="A140" s="41" t="s">
        <v>87</v>
      </c>
      <c r="D140" s="7" t="s">
        <v>341</v>
      </c>
      <c r="E140" s="38" t="s">
        <v>240</v>
      </c>
      <c r="F140" s="7" t="s">
        <v>241</v>
      </c>
      <c r="G140" s="6"/>
      <c r="H140" s="6"/>
    </row>
    <row r="141" spans="1:8" ht="12.75">
      <c r="A141" s="41"/>
      <c r="E141" s="38"/>
      <c r="F141" s="38"/>
      <c r="G141" s="6"/>
      <c r="H141" s="6"/>
    </row>
    <row r="142" spans="1:8" ht="12.75">
      <c r="A142" s="41" t="s">
        <v>86</v>
      </c>
      <c r="D142" s="7" t="s">
        <v>342</v>
      </c>
      <c r="E142" s="38" t="s">
        <v>242</v>
      </c>
      <c r="F142" s="38" t="s">
        <v>243</v>
      </c>
      <c r="G142" s="6"/>
      <c r="H142" s="6"/>
    </row>
    <row r="143" spans="1:8" ht="12.75">
      <c r="A143" s="41"/>
      <c r="D143" s="128">
        <v>0.084</v>
      </c>
      <c r="E143" s="32"/>
      <c r="F143" s="32"/>
      <c r="G143" s="6"/>
      <c r="H143" s="6"/>
    </row>
    <row r="144" spans="1:8" ht="15.75">
      <c r="A144" s="42" t="s">
        <v>48</v>
      </c>
      <c r="D144" s="19">
        <v>0.18</v>
      </c>
      <c r="E144" s="19">
        <v>0.1921</v>
      </c>
      <c r="F144" s="19">
        <v>0.2019</v>
      </c>
      <c r="G144" s="6"/>
      <c r="H144" s="6"/>
    </row>
    <row r="145" spans="1:8" ht="15.75">
      <c r="A145" s="42" t="s">
        <v>47</v>
      </c>
      <c r="B145" s="9"/>
      <c r="C145" s="9"/>
      <c r="D145" s="19">
        <v>0.144</v>
      </c>
      <c r="E145" s="19">
        <v>0.1497</v>
      </c>
      <c r="F145" s="19">
        <v>0.1531</v>
      </c>
      <c r="G145" s="6"/>
      <c r="H145" s="6"/>
    </row>
    <row r="146" spans="1:8" ht="15.75">
      <c r="A146" s="42"/>
      <c r="B146" s="9"/>
      <c r="C146" s="9"/>
      <c r="D146" s="19"/>
      <c r="E146" s="87"/>
      <c r="F146" s="87"/>
      <c r="G146" s="6"/>
      <c r="H146" s="6"/>
    </row>
    <row r="147" spans="1:8" ht="15.75">
      <c r="A147" s="88" t="s">
        <v>351</v>
      </c>
      <c r="B147" s="9"/>
      <c r="C147" s="9"/>
      <c r="D147" s="19"/>
      <c r="E147" s="19"/>
      <c r="F147" s="19"/>
      <c r="G147" s="6"/>
      <c r="H147" s="6"/>
    </row>
    <row r="148" spans="1:8" ht="15.75">
      <c r="A148" s="42" t="s">
        <v>350</v>
      </c>
      <c r="B148" s="69">
        <v>0.1753</v>
      </c>
      <c r="C148" s="9"/>
      <c r="D148" s="19"/>
      <c r="E148" s="19"/>
      <c r="F148" s="19"/>
      <c r="G148" s="6"/>
      <c r="H148" s="6"/>
    </row>
    <row r="149" spans="1:8" ht="15.75">
      <c r="A149" s="42"/>
      <c r="C149" s="9"/>
      <c r="D149" s="19"/>
      <c r="E149" s="19"/>
      <c r="F149" s="19"/>
      <c r="G149" s="6"/>
      <c r="H149" s="6"/>
    </row>
    <row r="150" spans="1:8" ht="15.75">
      <c r="A150" s="88" t="s">
        <v>349</v>
      </c>
      <c r="B150" s="8"/>
      <c r="C150" s="9"/>
      <c r="D150" s="19"/>
      <c r="E150" s="19"/>
      <c r="F150" s="19"/>
      <c r="G150" s="6"/>
      <c r="H150" s="6"/>
    </row>
    <row r="151" ht="15.75">
      <c r="A151" s="42"/>
    </row>
    <row r="152" ht="15.75">
      <c r="A152" s="42" t="s">
        <v>244</v>
      </c>
    </row>
    <row r="153" spans="1:6" s="62" customFormat="1" ht="15">
      <c r="A153" s="2"/>
      <c r="B153" s="9"/>
      <c r="C153" s="9"/>
      <c r="D153" s="9"/>
      <c r="E153" s="9"/>
      <c r="F153" s="9"/>
    </row>
    <row r="154" spans="2:7" ht="12.75">
      <c r="B154">
        <v>2014</v>
      </c>
      <c r="C154">
        <v>2015</v>
      </c>
      <c r="D154" s="13">
        <v>2016</v>
      </c>
      <c r="E154" s="13">
        <v>2017</v>
      </c>
      <c r="F154" s="13">
        <v>2018</v>
      </c>
      <c r="G154" s="13">
        <v>2019</v>
      </c>
    </row>
    <row r="155" spans="1:7" ht="12.75">
      <c r="A155" s="2" t="s">
        <v>83</v>
      </c>
      <c r="B155" s="56">
        <v>0.08</v>
      </c>
      <c r="C155" s="56">
        <v>0.08</v>
      </c>
      <c r="D155" s="58">
        <v>0.08625</v>
      </c>
      <c r="E155" s="56">
        <v>0.0925</v>
      </c>
      <c r="F155" s="56">
        <v>0.09875</v>
      </c>
      <c r="G155" s="56">
        <v>0.105</v>
      </c>
    </row>
    <row r="156" spans="1:8" ht="12.75">
      <c r="A156" s="2" t="s">
        <v>94</v>
      </c>
      <c r="B156" s="56">
        <v>0</v>
      </c>
      <c r="C156" s="56">
        <v>0</v>
      </c>
      <c r="D156" s="58">
        <v>0</v>
      </c>
      <c r="E156" s="56">
        <v>0</v>
      </c>
      <c r="F156" s="80">
        <v>0.025</v>
      </c>
      <c r="G156" s="80">
        <v>0.025</v>
      </c>
      <c r="H156" s="53"/>
    </row>
    <row r="157" spans="1:7" ht="12.75">
      <c r="A157" s="2" t="s">
        <v>107</v>
      </c>
      <c r="B157" s="56">
        <v>0.026</v>
      </c>
      <c r="C157" s="56">
        <v>0.026</v>
      </c>
      <c r="D157" s="58">
        <v>0.026</v>
      </c>
      <c r="E157" s="56">
        <v>0.026</v>
      </c>
      <c r="F157" s="56">
        <v>0.026</v>
      </c>
      <c r="G157" s="56">
        <v>0.026</v>
      </c>
    </row>
    <row r="158" spans="1:7" ht="15">
      <c r="A158" s="17" t="s">
        <v>84</v>
      </c>
      <c r="B158" s="57">
        <v>0.106</v>
      </c>
      <c r="C158" s="57">
        <v>0.106</v>
      </c>
      <c r="D158" s="79">
        <v>0.11225</v>
      </c>
      <c r="E158" s="79">
        <v>0.1185</v>
      </c>
      <c r="F158" s="79">
        <v>0.14975</v>
      </c>
      <c r="G158" s="79">
        <v>0.156</v>
      </c>
    </row>
    <row r="159" spans="1:7" ht="15">
      <c r="A159" s="17" t="s">
        <v>352</v>
      </c>
      <c r="B159" s="57"/>
      <c r="C159" s="57"/>
      <c r="D159" s="79"/>
      <c r="E159" s="79"/>
      <c r="F159" s="79"/>
      <c r="G159" s="79"/>
    </row>
    <row r="160" ht="12.75">
      <c r="A160" t="s">
        <v>343</v>
      </c>
    </row>
    <row r="161" ht="12.75">
      <c r="A161" t="s">
        <v>344</v>
      </c>
    </row>
    <row r="162" ht="12.75">
      <c r="A162" t="s">
        <v>345</v>
      </c>
    </row>
    <row r="163" ht="12.75">
      <c r="A163" t="s">
        <v>346</v>
      </c>
    </row>
    <row r="164" spans="1:7" ht="12.75">
      <c r="A164" s="2"/>
      <c r="B164" s="81"/>
      <c r="C164" s="81"/>
      <c r="D164" s="82"/>
      <c r="E164" s="82"/>
      <c r="F164" s="82"/>
      <c r="G164" s="82"/>
    </row>
    <row r="165" spans="1:7" ht="12.75">
      <c r="A165" s="2"/>
      <c r="B165" s="81"/>
      <c r="C165" s="81"/>
      <c r="D165" s="82"/>
      <c r="E165" s="82"/>
      <c r="F165" s="82"/>
      <c r="G165" s="82"/>
    </row>
    <row r="166" ht="15.75">
      <c r="A166" s="42" t="s">
        <v>49</v>
      </c>
    </row>
    <row r="167" ht="15.75">
      <c r="B167" s="8"/>
    </row>
    <row r="168" spans="4:9" ht="12.75">
      <c r="D168" s="68">
        <v>2016</v>
      </c>
      <c r="E168" s="24">
        <v>2015</v>
      </c>
      <c r="F168" s="24">
        <v>2014</v>
      </c>
      <c r="H168" s="24"/>
      <c r="I168" s="24"/>
    </row>
    <row r="169" spans="1:9" ht="12.75">
      <c r="A169" s="41" t="s">
        <v>348</v>
      </c>
      <c r="B169" s="13"/>
      <c r="C169" s="13"/>
      <c r="D169" s="7" t="s">
        <v>341</v>
      </c>
      <c r="E169" s="38" t="s">
        <v>240</v>
      </c>
      <c r="F169" s="7" t="s">
        <v>241</v>
      </c>
      <c r="H169" s="6"/>
      <c r="I169" s="6"/>
    </row>
    <row r="170" spans="1:6" ht="12.75">
      <c r="A170" s="41" t="s">
        <v>347</v>
      </c>
      <c r="B170" s="13"/>
      <c r="C170" s="13"/>
      <c r="D170" s="7" t="s">
        <v>342</v>
      </c>
      <c r="E170" s="38" t="s">
        <v>242</v>
      </c>
      <c r="F170" s="38" t="s">
        <v>243</v>
      </c>
    </row>
    <row r="171" spans="1:6" ht="12.75">
      <c r="A171" s="41"/>
      <c r="D171" s="7"/>
      <c r="E171" s="70"/>
      <c r="F171" s="70"/>
    </row>
    <row r="172" spans="1:6" ht="12.75">
      <c r="A172" s="41" t="s">
        <v>82</v>
      </c>
      <c r="D172" s="7"/>
      <c r="E172" s="7"/>
      <c r="F172" s="7"/>
    </row>
    <row r="173" spans="4:6" ht="12.75">
      <c r="D173" s="68">
        <v>2016</v>
      </c>
      <c r="E173" s="24">
        <v>2015</v>
      </c>
      <c r="F173" s="24">
        <v>2014</v>
      </c>
    </row>
    <row r="174" spans="1:6" ht="12.75">
      <c r="A174" s="75" t="s">
        <v>99</v>
      </c>
      <c r="D174" s="7" t="s">
        <v>355</v>
      </c>
      <c r="E174" s="5" t="s">
        <v>360</v>
      </c>
      <c r="F174" s="5" t="s">
        <v>359</v>
      </c>
    </row>
    <row r="175" spans="1:6" ht="12.75">
      <c r="A175" s="75" t="s">
        <v>353</v>
      </c>
      <c r="D175" s="7" t="s">
        <v>358</v>
      </c>
      <c r="E175" s="5" t="s">
        <v>357</v>
      </c>
      <c r="F175" s="5" t="s">
        <v>356</v>
      </c>
    </row>
    <row r="176" spans="1:6" ht="12.75">
      <c r="A176" s="75" t="s">
        <v>110</v>
      </c>
      <c r="D176" s="7" t="s">
        <v>363</v>
      </c>
      <c r="E176" s="5" t="s">
        <v>362</v>
      </c>
      <c r="F176" s="5" t="s">
        <v>361</v>
      </c>
    </row>
    <row r="177" spans="1:9" ht="12.75">
      <c r="A177" s="75" t="s">
        <v>354</v>
      </c>
      <c r="D177" s="7" t="s">
        <v>366</v>
      </c>
      <c r="E177" s="5" t="s">
        <v>365</v>
      </c>
      <c r="F177" s="5" t="s">
        <v>364</v>
      </c>
      <c r="H177" s="18"/>
      <c r="I177" s="4"/>
    </row>
    <row r="178" spans="1:9" ht="12.75">
      <c r="A178" s="75"/>
      <c r="D178" s="7"/>
      <c r="E178" s="5"/>
      <c r="F178" s="5"/>
      <c r="H178" s="18"/>
      <c r="I178" s="4"/>
    </row>
    <row r="179" spans="1:6" ht="12.75">
      <c r="A179" s="41" t="s">
        <v>59</v>
      </c>
      <c r="E179" s="1"/>
      <c r="F179" s="1"/>
    </row>
    <row r="180" ht="12.75">
      <c r="A180" s="41" t="s">
        <v>88</v>
      </c>
    </row>
    <row r="181" spans="4:9" ht="12.75">
      <c r="D181" s="68">
        <v>2016</v>
      </c>
      <c r="E181" s="24">
        <v>2015</v>
      </c>
      <c r="F181" s="24">
        <v>2014</v>
      </c>
      <c r="H181" s="24"/>
      <c r="I181" s="24"/>
    </row>
    <row r="182" spans="1:9" ht="12.75">
      <c r="A182" s="75" t="s">
        <v>99</v>
      </c>
      <c r="D182" s="7" t="s">
        <v>375</v>
      </c>
      <c r="E182" s="5" t="s">
        <v>371</v>
      </c>
      <c r="F182" s="5" t="s">
        <v>367</v>
      </c>
      <c r="H182" s="6"/>
      <c r="I182" s="6"/>
    </row>
    <row r="183" spans="1:6" ht="12.75">
      <c r="A183" s="75" t="s">
        <v>100</v>
      </c>
      <c r="D183" s="7" t="s">
        <v>376</v>
      </c>
      <c r="E183" s="5" t="s">
        <v>372</v>
      </c>
      <c r="F183" s="5" t="s">
        <v>368</v>
      </c>
    </row>
    <row r="184" spans="1:6" ht="12.75">
      <c r="A184" s="75" t="s">
        <v>110</v>
      </c>
      <c r="D184" s="7" t="s">
        <v>377</v>
      </c>
      <c r="E184" s="5" t="s">
        <v>373</v>
      </c>
      <c r="F184" s="5" t="s">
        <v>369</v>
      </c>
    </row>
    <row r="185" spans="1:6" ht="12.75">
      <c r="A185" s="75" t="s">
        <v>101</v>
      </c>
      <c r="D185" s="7" t="s">
        <v>378</v>
      </c>
      <c r="E185" s="5" t="s">
        <v>374</v>
      </c>
      <c r="F185" s="5" t="s">
        <v>370</v>
      </c>
    </row>
    <row r="186" spans="1:7" ht="12.75">
      <c r="A186" s="2"/>
      <c r="F186" s="43"/>
      <c r="G186" s="43"/>
    </row>
    <row r="187" ht="18">
      <c r="A187" s="59" t="s">
        <v>46</v>
      </c>
    </row>
    <row r="188" s="63" customFormat="1" ht="18">
      <c r="A188" s="2"/>
    </row>
    <row r="189" spans="4:8" ht="12.75">
      <c r="D189">
        <v>2016</v>
      </c>
      <c r="E189">
        <v>2015</v>
      </c>
      <c r="F189">
        <v>2014</v>
      </c>
      <c r="G189">
        <v>2013</v>
      </c>
      <c r="H189">
        <v>2012</v>
      </c>
    </row>
    <row r="190" spans="1:8" ht="12.75">
      <c r="A190" s="2" t="s">
        <v>66</v>
      </c>
      <c r="D190" s="4">
        <v>273000</v>
      </c>
      <c r="E190" s="35">
        <v>285000</v>
      </c>
      <c r="F190" s="4">
        <v>225000</v>
      </c>
      <c r="G190" s="4">
        <v>254000</v>
      </c>
      <c r="H190" s="4">
        <v>235000</v>
      </c>
    </row>
    <row r="192" spans="1:8" ht="12.75">
      <c r="A192" s="2" t="s">
        <v>9</v>
      </c>
      <c r="D192" s="6">
        <v>4</v>
      </c>
      <c r="E192" s="47">
        <v>4</v>
      </c>
      <c r="F192" s="6">
        <v>4</v>
      </c>
      <c r="G192" s="6">
        <v>4</v>
      </c>
      <c r="H192" s="6">
        <v>4</v>
      </c>
    </row>
    <row r="193" spans="1:8" ht="12.75">
      <c r="A193" s="2" t="s">
        <v>33</v>
      </c>
      <c r="D193" s="4">
        <v>1632000</v>
      </c>
      <c r="E193" s="35">
        <v>1569000</v>
      </c>
      <c r="F193" s="4">
        <v>1505000</v>
      </c>
      <c r="G193" s="4">
        <v>1389000</v>
      </c>
      <c r="H193" s="4">
        <v>1409000</v>
      </c>
    </row>
    <row r="194" ht="12.75">
      <c r="A194" s="1" t="s">
        <v>63</v>
      </c>
    </row>
    <row r="195" ht="12.75">
      <c r="A195" s="1" t="s">
        <v>64</v>
      </c>
    </row>
    <row r="196" spans="1:8" ht="12.75">
      <c r="A196" s="2" t="s">
        <v>65</v>
      </c>
      <c r="C196" s="13"/>
      <c r="D196" s="37">
        <v>2267000</v>
      </c>
      <c r="E196" s="52">
        <v>2119000</v>
      </c>
      <c r="F196" s="37">
        <v>2090000</v>
      </c>
      <c r="G196" s="37">
        <v>2045000</v>
      </c>
      <c r="H196" s="37">
        <v>1636000</v>
      </c>
    </row>
    <row r="197" spans="1:8" ht="12.75">
      <c r="A197" s="41" t="s">
        <v>37</v>
      </c>
      <c r="B197" s="13"/>
      <c r="D197" s="22" t="s">
        <v>329</v>
      </c>
      <c r="E197" s="36" t="s">
        <v>245</v>
      </c>
      <c r="F197" s="16" t="s">
        <v>246</v>
      </c>
      <c r="G197" s="16" t="s">
        <v>247</v>
      </c>
      <c r="H197" s="16" t="s">
        <v>248</v>
      </c>
    </row>
    <row r="198" spans="1:8" ht="12.75">
      <c r="A198" s="3"/>
      <c r="D198" s="22"/>
      <c r="E198" s="22"/>
      <c r="F198" s="36"/>
      <c r="G198" s="36"/>
      <c r="H198" s="36"/>
    </row>
    <row r="199" spans="4:8" ht="12.75">
      <c r="D199">
        <v>2016</v>
      </c>
      <c r="E199">
        <v>2015</v>
      </c>
      <c r="F199">
        <v>2014</v>
      </c>
      <c r="G199">
        <v>2013</v>
      </c>
      <c r="H199">
        <v>2012</v>
      </c>
    </row>
    <row r="200" spans="1:8" s="9" customFormat="1" ht="15">
      <c r="A200" s="2" t="s">
        <v>8</v>
      </c>
      <c r="B200"/>
      <c r="C200"/>
      <c r="D200" s="6">
        <v>25</v>
      </c>
      <c r="E200" s="47">
        <v>25</v>
      </c>
      <c r="F200" s="6">
        <v>25</v>
      </c>
      <c r="G200" s="6">
        <v>25</v>
      </c>
      <c r="H200" s="6">
        <v>25</v>
      </c>
    </row>
    <row r="201" spans="1:8" ht="12.75">
      <c r="A201" s="2" t="s">
        <v>5</v>
      </c>
      <c r="D201" s="31">
        <v>232000</v>
      </c>
      <c r="E201" s="125">
        <v>234000</v>
      </c>
      <c r="F201" s="4">
        <v>218000</v>
      </c>
      <c r="G201" s="4">
        <v>217000</v>
      </c>
      <c r="H201" s="4">
        <v>216000</v>
      </c>
    </row>
    <row r="202" spans="1:8" ht="12.75">
      <c r="A202" s="2" t="s">
        <v>10</v>
      </c>
      <c r="D202" s="47" t="s">
        <v>105</v>
      </c>
      <c r="E202" s="47">
        <v>4</v>
      </c>
      <c r="F202" s="6" t="s">
        <v>105</v>
      </c>
      <c r="G202" s="6" t="s">
        <v>105</v>
      </c>
      <c r="H202" s="6" t="s">
        <v>105</v>
      </c>
    </row>
    <row r="203" ht="12.75">
      <c r="A203" s="3"/>
    </row>
    <row r="204" spans="1:8" ht="12.75">
      <c r="A204" s="2" t="s">
        <v>7</v>
      </c>
      <c r="D204" s="37">
        <v>952000</v>
      </c>
      <c r="E204" s="35">
        <v>1050000</v>
      </c>
      <c r="F204" s="4">
        <v>713000</v>
      </c>
      <c r="G204" s="4">
        <v>763000</v>
      </c>
      <c r="H204" s="4">
        <v>1028000</v>
      </c>
    </row>
    <row r="205" spans="1:8" ht="12.75">
      <c r="A205" s="2" t="s">
        <v>6</v>
      </c>
      <c r="D205" s="37">
        <v>13135000</v>
      </c>
      <c r="E205" s="35">
        <v>12204000</v>
      </c>
      <c r="F205" s="4">
        <v>11095000</v>
      </c>
      <c r="G205" s="4">
        <v>2550000</v>
      </c>
      <c r="H205" s="4">
        <v>2905000</v>
      </c>
    </row>
    <row r="206" spans="1:8" ht="12.75">
      <c r="A206" s="2"/>
      <c r="D206" s="37"/>
      <c r="E206" s="35"/>
      <c r="F206" s="4"/>
      <c r="G206" s="4"/>
      <c r="H206" s="4"/>
    </row>
    <row r="207" ht="12.75">
      <c r="A207" s="2" t="s">
        <v>106</v>
      </c>
    </row>
    <row r="208" spans="1:7" ht="12.75">
      <c r="A208" s="1" t="s">
        <v>313</v>
      </c>
      <c r="B208" s="10"/>
      <c r="C208" s="10"/>
      <c r="D208" s="10"/>
      <c r="E208" s="10"/>
      <c r="F208" s="10"/>
      <c r="G208" s="10"/>
    </row>
    <row r="209" spans="1:7" ht="12.75">
      <c r="A209" s="1" t="s">
        <v>314</v>
      </c>
      <c r="B209" s="10"/>
      <c r="C209" s="10"/>
      <c r="D209" s="10"/>
      <c r="E209" s="10"/>
      <c r="F209" s="10"/>
      <c r="G209" s="10"/>
    </row>
    <row r="210" spans="1:7" ht="12.75">
      <c r="A210" s="1" t="s">
        <v>249</v>
      </c>
      <c r="B210" s="10"/>
      <c r="C210" s="10"/>
      <c r="D210" s="10"/>
      <c r="E210" s="10"/>
      <c r="F210" s="10"/>
      <c r="G210" s="10"/>
    </row>
    <row r="211" spans="1:7" ht="12.75">
      <c r="A211" s="1" t="s">
        <v>250</v>
      </c>
      <c r="B211" s="10"/>
      <c r="C211" s="10"/>
      <c r="D211" s="10"/>
      <c r="E211" s="10"/>
      <c r="F211" s="10"/>
      <c r="G211" s="10"/>
    </row>
    <row r="212" spans="1:7" ht="12.75">
      <c r="A212" s="1" t="s">
        <v>315</v>
      </c>
      <c r="B212" s="10"/>
      <c r="C212" s="10"/>
      <c r="D212" s="10"/>
      <c r="E212" s="10"/>
      <c r="F212" s="10"/>
      <c r="G212" s="10"/>
    </row>
    <row r="213" spans="1:7" ht="12.75">
      <c r="A213" s="1" t="s">
        <v>316</v>
      </c>
      <c r="B213" s="10"/>
      <c r="C213" s="10"/>
      <c r="D213" s="10"/>
      <c r="E213" s="10"/>
      <c r="F213" s="10"/>
      <c r="G213" s="10"/>
    </row>
    <row r="214" spans="1:7" ht="12.75">
      <c r="A214" s="1" t="s">
        <v>317</v>
      </c>
      <c r="B214" s="10"/>
      <c r="C214" s="10"/>
      <c r="D214" s="10"/>
      <c r="E214" s="10"/>
      <c r="F214" s="10"/>
      <c r="G214" s="10"/>
    </row>
    <row r="215" spans="1:7" ht="12.75">
      <c r="A215" s="1" t="s">
        <v>318</v>
      </c>
      <c r="B215" s="10"/>
      <c r="C215" s="10"/>
      <c r="D215" s="10"/>
      <c r="E215" s="10"/>
      <c r="F215" s="10"/>
      <c r="G215" s="10"/>
    </row>
    <row r="216" spans="1:8" ht="12.75">
      <c r="A216" s="1" t="s">
        <v>319</v>
      </c>
      <c r="B216" s="10"/>
      <c r="C216" s="10"/>
      <c r="D216" s="10"/>
      <c r="E216" s="10"/>
      <c r="F216" s="10"/>
      <c r="G216" s="10"/>
      <c r="H216" s="13"/>
    </row>
    <row r="217" spans="1:7" ht="12.75">
      <c r="A217" s="1" t="s">
        <v>320</v>
      </c>
      <c r="B217" s="10"/>
      <c r="C217" s="10"/>
      <c r="D217" s="10"/>
      <c r="E217" s="10"/>
      <c r="F217" s="10"/>
      <c r="G217" s="10"/>
    </row>
    <row r="218" spans="1:7" ht="12.75">
      <c r="A218" s="1" t="s">
        <v>251</v>
      </c>
      <c r="B218" s="10"/>
      <c r="C218" s="10"/>
      <c r="D218" s="10"/>
      <c r="E218" s="10"/>
      <c r="F218" s="10"/>
      <c r="G218" s="10"/>
    </row>
    <row r="219" spans="1:5" ht="12.75">
      <c r="A219" s="1" t="s">
        <v>252</v>
      </c>
      <c r="B219" s="10"/>
      <c r="C219" s="10"/>
      <c r="D219" s="10"/>
      <c r="E219" s="10"/>
    </row>
    <row r="220" spans="1:5" ht="12.75">
      <c r="A220" s="1" t="s">
        <v>321</v>
      </c>
      <c r="B220" s="10"/>
      <c r="C220" s="10"/>
      <c r="D220" s="10"/>
      <c r="E220" s="10"/>
    </row>
    <row r="221" spans="1:5" ht="12.75">
      <c r="A221" s="1" t="s">
        <v>253</v>
      </c>
      <c r="B221" s="10"/>
      <c r="C221" s="10"/>
      <c r="D221" s="10"/>
      <c r="E221" s="10"/>
    </row>
    <row r="222" spans="1:5" ht="12.75">
      <c r="A222" s="1" t="s">
        <v>254</v>
      </c>
      <c r="B222" s="10"/>
      <c r="C222" s="10"/>
      <c r="D222" s="10"/>
      <c r="E222" s="10"/>
    </row>
    <row r="223" spans="1:5" ht="12.75">
      <c r="A223" s="1" t="s">
        <v>322</v>
      </c>
      <c r="B223" s="10"/>
      <c r="C223" s="10"/>
      <c r="D223" s="10"/>
      <c r="E223" s="10"/>
    </row>
    <row r="224" spans="1:5" ht="12.75">
      <c r="A224" s="1" t="s">
        <v>255</v>
      </c>
      <c r="B224" s="10"/>
      <c r="C224" s="10"/>
      <c r="D224" s="10"/>
      <c r="E224" s="10"/>
    </row>
    <row r="225" spans="1:5" ht="12.75">
      <c r="A225" s="1" t="s">
        <v>323</v>
      </c>
      <c r="B225" s="10"/>
      <c r="C225" s="10"/>
      <c r="D225" s="10"/>
      <c r="E225" s="10"/>
    </row>
    <row r="226" spans="1:5" ht="12.75">
      <c r="A226" s="1" t="s">
        <v>324</v>
      </c>
      <c r="B226" s="10"/>
      <c r="C226" s="10"/>
      <c r="D226" s="10"/>
      <c r="E226" s="10"/>
    </row>
    <row r="227" spans="1:5" ht="12.75">
      <c r="A227" s="1" t="s">
        <v>256</v>
      </c>
      <c r="B227" s="10"/>
      <c r="C227" s="10"/>
      <c r="D227" s="10"/>
      <c r="E227" s="10"/>
    </row>
    <row r="228" spans="1:5" ht="12.75">
      <c r="A228" s="1" t="s">
        <v>325</v>
      </c>
      <c r="B228" s="10"/>
      <c r="C228" s="10"/>
      <c r="D228" s="10"/>
      <c r="E228" s="10"/>
    </row>
    <row r="229" spans="1:5" ht="12.75">
      <c r="A229" s="1" t="s">
        <v>326</v>
      </c>
      <c r="B229" s="10"/>
      <c r="C229" s="10"/>
      <c r="D229" s="10"/>
      <c r="E229" s="10"/>
    </row>
    <row r="230" spans="1:5" ht="12.75">
      <c r="A230" s="1" t="s">
        <v>327</v>
      </c>
      <c r="B230" s="10"/>
      <c r="C230" s="10"/>
      <c r="D230" s="10"/>
      <c r="E230" s="10"/>
    </row>
    <row r="231" spans="1:5" ht="12.75">
      <c r="A231" s="1" t="s">
        <v>328</v>
      </c>
      <c r="B231" s="10"/>
      <c r="C231" s="10"/>
      <c r="D231" s="10"/>
      <c r="E231" s="10"/>
    </row>
    <row r="232" spans="1:5" ht="12.75">
      <c r="A232" s="1" t="s">
        <v>257</v>
      </c>
      <c r="B232" s="10"/>
      <c r="C232" s="10"/>
      <c r="D232" s="10"/>
      <c r="E232" s="10"/>
    </row>
    <row r="233" spans="1:7" ht="12.75">
      <c r="A233" s="2" t="s">
        <v>258</v>
      </c>
      <c r="B233" s="13"/>
      <c r="C233" s="13"/>
      <c r="D233" s="13"/>
      <c r="E233" s="13"/>
      <c r="F233" s="13"/>
      <c r="G233" s="13"/>
    </row>
    <row r="234" spans="2:7" ht="12.75">
      <c r="B234" s="13"/>
      <c r="C234" s="13"/>
      <c r="D234" s="13"/>
      <c r="E234" s="13"/>
      <c r="F234" s="13"/>
      <c r="G234" s="13"/>
    </row>
    <row r="235" spans="2:7" ht="12.75">
      <c r="B235" s="13"/>
      <c r="C235" s="13"/>
      <c r="D235" s="13"/>
      <c r="E235" s="13"/>
      <c r="F235" s="13"/>
      <c r="G235" s="13"/>
    </row>
    <row r="236" ht="12.75">
      <c r="A236" s="2" t="s">
        <v>16</v>
      </c>
    </row>
    <row r="237" spans="1:7" s="10" customFormat="1" ht="12.75">
      <c r="A237" s="2" t="s">
        <v>17</v>
      </c>
      <c r="B237" s="13"/>
      <c r="C237" s="13"/>
      <c r="D237" s="13"/>
      <c r="E237" s="13"/>
      <c r="F237" s="13"/>
      <c r="G237" s="13"/>
    </row>
    <row r="238" spans="1:7" s="10" customFormat="1" ht="12.75">
      <c r="A238" s="2" t="s">
        <v>18</v>
      </c>
      <c r="B238" s="13"/>
      <c r="C238" s="13"/>
      <c r="D238" s="13"/>
      <c r="E238" s="13"/>
      <c r="F238" s="13"/>
      <c r="G238" s="13"/>
    </row>
    <row r="239" spans="1:7" s="10" customFormat="1" ht="12.75">
      <c r="A239" s="2" t="s">
        <v>67</v>
      </c>
      <c r="B239" s="13"/>
      <c r="C239" s="13"/>
      <c r="D239" s="13"/>
      <c r="E239" s="13"/>
      <c r="F239" s="13"/>
      <c r="G239" s="13"/>
    </row>
    <row r="240" spans="1:7" s="10" customFormat="1" ht="12.75">
      <c r="A240" s="2" t="s">
        <v>91</v>
      </c>
      <c r="B240" s="13"/>
      <c r="C240" s="13"/>
      <c r="D240" s="13"/>
      <c r="E240" s="13"/>
      <c r="F240" s="13"/>
      <c r="G240" s="13"/>
    </row>
    <row r="241" spans="1:7" s="10" customFormat="1" ht="12.75">
      <c r="A241" s="2" t="s">
        <v>68</v>
      </c>
      <c r="B241" s="13"/>
      <c r="C241" s="13"/>
      <c r="D241" s="13"/>
      <c r="E241" s="13"/>
      <c r="F241" s="13"/>
      <c r="G241" s="13"/>
    </row>
    <row r="242" spans="1:7" s="10" customFormat="1" ht="12.75">
      <c r="A242" s="2" t="s">
        <v>19</v>
      </c>
      <c r="B242" s="13"/>
      <c r="C242" s="13"/>
      <c r="D242" s="13"/>
      <c r="E242" s="13"/>
      <c r="F242" s="13"/>
      <c r="G242" s="13"/>
    </row>
    <row r="243" spans="1:7" s="10" customFormat="1" ht="12.75">
      <c r="A243" s="2" t="s">
        <v>20</v>
      </c>
      <c r="B243" s="13"/>
      <c r="C243" s="13"/>
      <c r="D243" s="13"/>
      <c r="E243" s="13"/>
      <c r="F243" s="13"/>
      <c r="G243" s="13"/>
    </row>
    <row r="244" spans="1:7" s="10" customFormat="1" ht="12.75">
      <c r="A244" s="2" t="s">
        <v>69</v>
      </c>
      <c r="B244" s="13"/>
      <c r="C244" s="13"/>
      <c r="D244" s="13"/>
      <c r="E244" s="13"/>
      <c r="F244" s="13"/>
      <c r="G244" s="13"/>
    </row>
    <row r="245" spans="1:7" s="10" customFormat="1" ht="12.75">
      <c r="A245" s="2" t="s">
        <v>70</v>
      </c>
      <c r="B245" s="13"/>
      <c r="C245" s="13"/>
      <c r="D245" s="13"/>
      <c r="E245" s="13"/>
      <c r="F245" s="13"/>
      <c r="G245" s="13"/>
    </row>
    <row r="246" spans="1:7" s="10" customFormat="1" ht="12.75">
      <c r="A246" s="1" t="s">
        <v>28</v>
      </c>
      <c r="B246" s="13"/>
      <c r="C246" s="13"/>
      <c r="D246" s="13"/>
      <c r="E246" s="13"/>
      <c r="F246" s="13"/>
      <c r="G246" s="13"/>
    </row>
    <row r="247" spans="1:7" s="10" customFormat="1" ht="12.75">
      <c r="A247" s="10" t="s">
        <v>27</v>
      </c>
      <c r="G247"/>
    </row>
    <row r="248" s="10" customFormat="1" ht="12.75">
      <c r="A248" s="13" t="s">
        <v>21</v>
      </c>
    </row>
    <row r="249" spans="1:5" s="10" customFormat="1" ht="12.75">
      <c r="A249"/>
      <c r="B249" s="13"/>
      <c r="C249" s="13"/>
      <c r="D249" s="13"/>
      <c r="E249" s="13"/>
    </row>
    <row r="250" ht="12.75">
      <c r="A250" s="16" t="s">
        <v>22</v>
      </c>
    </row>
    <row r="251" spans="2:7" ht="12.75">
      <c r="B251" s="16"/>
      <c r="C251" s="16"/>
      <c r="D251" s="16"/>
      <c r="E251" s="16"/>
      <c r="F251" s="16"/>
      <c r="G251" s="16"/>
    </row>
  </sheetData>
  <mergeCells count="1">
    <mergeCell ref="A1:I1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2017-08-13T14:05:36Z</cp:lastPrinted>
  <dcterms:created xsi:type="dcterms:W3CDTF">2015-08-12T22:50:10Z</dcterms:created>
  <dcterms:modified xsi:type="dcterms:W3CDTF">2017-08-23T10:05:10Z</dcterms:modified>
  <cp:category/>
  <cp:version/>
  <cp:contentType/>
  <cp:contentStatus/>
</cp:coreProperties>
</file>